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0" windowWidth="22200" windowHeight="12270" firstSheet="1" activeTab="1"/>
  </bookViews>
  <sheets>
    <sheet name="全日制第一志愿" sheetId="1" state="hidden" r:id="rId1"/>
    <sheet name="全日制调剂生专硕" sheetId="2" r:id="rId2"/>
    <sheet name="非全日制第一志愿" sheetId="3" state="hidden" r:id="rId3"/>
    <sheet name="非全日制调剂生" sheetId="4" state="hidden" r:id="rId4"/>
    <sheet name="仪器" sheetId="5" r:id="rId5"/>
    <sheet name="学硕" sheetId="6" r:id="rId6"/>
  </sheets>
  <definedNames>
    <definedName name="_xlnm._FilterDatabase" localSheetId="0" hidden="1">全日制第一志愿!$A$4:$L$21</definedName>
  </definedNames>
  <calcPr calcId="125725"/>
</workbook>
</file>

<file path=xl/calcChain.xml><?xml version="1.0" encoding="utf-8"?>
<calcChain xmlns="http://schemas.openxmlformats.org/spreadsheetml/2006/main">
  <c r="J37" i="6"/>
  <c r="J43"/>
  <c r="J24"/>
  <c r="J9"/>
  <c r="J30"/>
  <c r="J52"/>
  <c r="J22"/>
  <c r="J46"/>
  <c r="J53"/>
  <c r="J47"/>
  <c r="J54"/>
  <c r="J14"/>
  <c r="J17"/>
  <c r="J27"/>
  <c r="J13"/>
  <c r="J50"/>
  <c r="J33"/>
  <c r="J38"/>
  <c r="J32"/>
  <c r="J18"/>
  <c r="J41"/>
  <c r="J11"/>
  <c r="J29"/>
  <c r="J19"/>
  <c r="J5"/>
  <c r="J6"/>
  <c r="J20"/>
  <c r="J31"/>
  <c r="J48"/>
  <c r="J12"/>
  <c r="J44"/>
  <c r="J21"/>
  <c r="J39"/>
  <c r="J7"/>
  <c r="J23"/>
  <c r="J45"/>
  <c r="J35"/>
  <c r="J28"/>
  <c r="J42"/>
  <c r="J34"/>
  <c r="J15"/>
  <c r="J26"/>
  <c r="J36"/>
  <c r="J51"/>
  <c r="J49"/>
  <c r="J40"/>
  <c r="J16"/>
  <c r="J25"/>
  <c r="J10"/>
  <c r="J8"/>
  <c r="I37"/>
  <c r="I43"/>
  <c r="I24"/>
  <c r="I9"/>
  <c r="I30"/>
  <c r="I52"/>
  <c r="I22"/>
  <c r="I46"/>
  <c r="I53"/>
  <c r="I47"/>
  <c r="I54"/>
  <c r="I14"/>
  <c r="I17"/>
  <c r="I27"/>
  <c r="I13"/>
  <c r="I50"/>
  <c r="I33"/>
  <c r="I38"/>
  <c r="I32"/>
  <c r="I18"/>
  <c r="I41"/>
  <c r="I11"/>
  <c r="I29"/>
  <c r="I19"/>
  <c r="I5"/>
  <c r="I6"/>
  <c r="I20"/>
  <c r="I31"/>
  <c r="I48"/>
  <c r="I12"/>
  <c r="I44"/>
  <c r="I21"/>
  <c r="I39"/>
  <c r="I7"/>
  <c r="I23"/>
  <c r="I45"/>
  <c r="I35"/>
  <c r="I28"/>
  <c r="I42"/>
  <c r="I34"/>
  <c r="I15"/>
  <c r="I26"/>
  <c r="I36"/>
  <c r="I51"/>
  <c r="I49"/>
  <c r="I40"/>
  <c r="I16"/>
  <c r="I25"/>
  <c r="I10"/>
  <c r="I8"/>
  <c r="J9" i="5"/>
  <c r="J5"/>
  <c r="J6"/>
  <c r="J7"/>
  <c r="J8"/>
  <c r="I9"/>
  <c r="I5"/>
  <c r="I6"/>
  <c r="I7"/>
  <c r="I8"/>
  <c r="J14" i="2"/>
  <c r="J12"/>
  <c r="J41"/>
  <c r="J13"/>
  <c r="J25"/>
  <c r="J6"/>
  <c r="J26"/>
  <c r="J33"/>
  <c r="J23"/>
  <c r="J39"/>
  <c r="J42"/>
  <c r="J31"/>
  <c r="J22"/>
  <c r="J8"/>
  <c r="J40"/>
  <c r="J7"/>
  <c r="J15"/>
  <c r="J34"/>
  <c r="J21"/>
  <c r="J43"/>
  <c r="J28"/>
  <c r="J10"/>
  <c r="J9"/>
  <c r="J44"/>
  <c r="J38"/>
  <c r="J18"/>
  <c r="J20"/>
  <c r="J35"/>
  <c r="J32"/>
  <c r="J16"/>
  <c r="J29"/>
  <c r="J27"/>
  <c r="J36"/>
  <c r="J24"/>
  <c r="J30"/>
  <c r="J37"/>
  <c r="J11"/>
  <c r="J5"/>
  <c r="J19"/>
  <c r="J17"/>
  <c r="I14"/>
  <c r="I12"/>
  <c r="I41"/>
  <c r="I13"/>
  <c r="I25"/>
  <c r="I6"/>
  <c r="I26"/>
  <c r="I33"/>
  <c r="I23"/>
  <c r="I39"/>
  <c r="I42"/>
  <c r="I31"/>
  <c r="I22"/>
  <c r="I8"/>
  <c r="I40"/>
  <c r="I7"/>
  <c r="I15"/>
  <c r="I34"/>
  <c r="I21"/>
  <c r="I43"/>
  <c r="I28"/>
  <c r="I10"/>
  <c r="I9"/>
  <c r="I44"/>
  <c r="I38"/>
  <c r="I18"/>
  <c r="I20"/>
  <c r="I35"/>
  <c r="I32"/>
  <c r="I16"/>
  <c r="I29"/>
  <c r="I27"/>
  <c r="I36"/>
  <c r="I24"/>
  <c r="I30"/>
  <c r="I37"/>
  <c r="I11"/>
  <c r="I5"/>
  <c r="I19"/>
  <c r="I17"/>
  <c r="J5" i="4"/>
  <c r="I5"/>
  <c r="J5" i="3"/>
  <c r="I5"/>
  <c r="J5" i="1"/>
  <c r="I5"/>
</calcChain>
</file>

<file path=xl/sharedStrings.xml><?xml version="1.0" encoding="utf-8"?>
<sst xmlns="http://schemas.openxmlformats.org/spreadsheetml/2006/main" count="488" uniqueCount="223">
  <si>
    <t>2020年   学院全日制硕士研究生拟录取名单汇总表</t>
  </si>
  <si>
    <t>（一志愿考生）</t>
  </si>
  <si>
    <t>序号</t>
  </si>
  <si>
    <t>考生编号</t>
  </si>
  <si>
    <t>姓  名</t>
  </si>
  <si>
    <t>录取专业代码</t>
  </si>
  <si>
    <t>录取专业名 称</t>
  </si>
  <si>
    <t>初试总分</t>
  </si>
  <si>
    <t>专业笔试成绩</t>
  </si>
  <si>
    <t>综合面试成绩</t>
  </si>
  <si>
    <t>复试成绩</t>
  </si>
  <si>
    <t>复试总成绩</t>
  </si>
  <si>
    <t>同等学力加试</t>
  </si>
  <si>
    <t>成绩一</t>
  </si>
  <si>
    <t>成绩二</t>
  </si>
  <si>
    <t>学院主管院长签字：</t>
  </si>
  <si>
    <t>日期：</t>
  </si>
  <si>
    <t>注：1、总成绩排队计算公式=初试总分×0.2×0.7+专业笔试成绩×0.1+综合面试成绩×0.2  2、按录取总成绩从高到低排序。</t>
  </si>
  <si>
    <t>（调剂考生）</t>
  </si>
  <si>
    <t>2020年   学院非全日制硕士研究生拟录取名单汇总表</t>
  </si>
  <si>
    <t>106100085520470</t>
  </si>
  <si>
    <t>周晗平</t>
  </si>
  <si>
    <t>106130085500998</t>
  </si>
  <si>
    <t>支金泽</t>
  </si>
  <si>
    <t>102950210810038</t>
  </si>
  <si>
    <t>张伟杰</t>
  </si>
  <si>
    <t>106100085520331</t>
  </si>
  <si>
    <t>张海龙</t>
  </si>
  <si>
    <t>104970400342467</t>
  </si>
  <si>
    <t>袁加乾</t>
  </si>
  <si>
    <t>103590210008480</t>
  </si>
  <si>
    <t>杨伟成</t>
  </si>
  <si>
    <t>106100085520332</t>
  </si>
  <si>
    <t>杨吉鑫</t>
  </si>
  <si>
    <t>105330423515172</t>
  </si>
  <si>
    <t>徐虎</t>
  </si>
  <si>
    <t>103590210008725</t>
  </si>
  <si>
    <t>熊德山</t>
  </si>
  <si>
    <t>103350000905413</t>
  </si>
  <si>
    <t>谢欣旖</t>
  </si>
  <si>
    <t>105610200000881</t>
  </si>
  <si>
    <t>谢乃冰</t>
  </si>
  <si>
    <t>101410370308925</t>
  </si>
  <si>
    <t>王子伟</t>
  </si>
  <si>
    <t>103590210007705</t>
  </si>
  <si>
    <t>王水仙</t>
  </si>
  <si>
    <t>106100085520193</t>
  </si>
  <si>
    <t>孙冬悦</t>
  </si>
  <si>
    <t>106990611212479</t>
  </si>
  <si>
    <t>史天宠</t>
  </si>
  <si>
    <t>101120000008166</t>
  </si>
  <si>
    <t>时磊</t>
  </si>
  <si>
    <t>103590210007687</t>
  </si>
  <si>
    <t>彭骞</t>
  </si>
  <si>
    <t>105330430714913</t>
  </si>
  <si>
    <t>欧阳晨恺</t>
  </si>
  <si>
    <t>103590210008021</t>
  </si>
  <si>
    <t>牛坤</t>
  </si>
  <si>
    <t>102520210005548</t>
  </si>
  <si>
    <t>刘泽中</t>
  </si>
  <si>
    <t>106130085500935</t>
  </si>
  <si>
    <t>廖灿灿</t>
  </si>
  <si>
    <t>106130085500765</t>
  </si>
  <si>
    <t>梁晓闯</t>
  </si>
  <si>
    <t>106130085500866</t>
  </si>
  <si>
    <t>李益文</t>
  </si>
  <si>
    <t>100560024320041</t>
  </si>
  <si>
    <t>李仁杰</t>
  </si>
  <si>
    <t>107100613302767</t>
  </si>
  <si>
    <t>李进兵</t>
  </si>
  <si>
    <t>102940210011926</t>
  </si>
  <si>
    <t>李臣臣</t>
  </si>
  <si>
    <t>104220510913406</t>
  </si>
  <si>
    <t>蒋冠</t>
  </si>
  <si>
    <t>103840215309519</t>
  </si>
  <si>
    <t>江山强</t>
  </si>
  <si>
    <t>105320141107950</t>
  </si>
  <si>
    <t>贺晓斌</t>
  </si>
  <si>
    <t>102950210808826</t>
  </si>
  <si>
    <t>贺庆</t>
  </si>
  <si>
    <t>106130085501071</t>
  </si>
  <si>
    <t>何友缘</t>
  </si>
  <si>
    <t>103590210008608</t>
  </si>
  <si>
    <t>何银强</t>
  </si>
  <si>
    <t>107100421610402</t>
  </si>
  <si>
    <t>何奇</t>
  </si>
  <si>
    <t>103590210008727</t>
  </si>
  <si>
    <t>郭为</t>
  </si>
  <si>
    <t>107100613302749</t>
  </si>
  <si>
    <t>高航</t>
  </si>
  <si>
    <t>100040130604904</t>
  </si>
  <si>
    <t>冯家琪</t>
  </si>
  <si>
    <t>106130085500950</t>
  </si>
  <si>
    <t>邓宁道</t>
  </si>
  <si>
    <t>106130085500946</t>
  </si>
  <si>
    <t>程湘辉</t>
  </si>
  <si>
    <t>106130085500978</t>
  </si>
  <si>
    <t>陈万宇</t>
  </si>
  <si>
    <t>104240530000663</t>
  </si>
  <si>
    <t>陈锐果</t>
  </si>
  <si>
    <t>机械</t>
    <phoneticPr fontId="6" type="noConversion"/>
  </si>
  <si>
    <t>085500</t>
  </si>
  <si>
    <t>085500</t>
    <phoneticPr fontId="6" type="noConversion"/>
  </si>
  <si>
    <t>085500</t>
    <phoneticPr fontId="6" type="noConversion"/>
  </si>
  <si>
    <t>2020年机电工程学院全日制硕士研究生拟录取名单汇总表（085500）</t>
    <phoneticPr fontId="6" type="noConversion"/>
  </si>
  <si>
    <t>100060210506127</t>
  </si>
  <si>
    <t>章毅恒</t>
  </si>
  <si>
    <t>103590210003812</t>
  </si>
  <si>
    <t>张贺</t>
  </si>
  <si>
    <t>105330431506454</t>
  </si>
  <si>
    <t>冯天桥</t>
  </si>
  <si>
    <t>106170010130860</t>
  </si>
  <si>
    <t>马鹏飞</t>
  </si>
  <si>
    <t>100800019020306</t>
  </si>
  <si>
    <t>贾晨星</t>
  </si>
  <si>
    <t>080400</t>
  </si>
  <si>
    <t>080400</t>
    <phoneticPr fontId="6" type="noConversion"/>
  </si>
  <si>
    <t>仪器科学与技术</t>
    <phoneticPr fontId="6" type="noConversion"/>
  </si>
  <si>
    <t>2020年机电工程学院全日制硕士研究生拟录取名单汇总表（080400）</t>
    <phoneticPr fontId="6" type="noConversion"/>
  </si>
  <si>
    <t>106130080200397</t>
  </si>
  <si>
    <t>周磊</t>
  </si>
  <si>
    <t>104970400343073</t>
  </si>
  <si>
    <t>赵建豪</t>
  </si>
  <si>
    <t>104970400348240</t>
  </si>
  <si>
    <t>张先洋</t>
  </si>
  <si>
    <t>107010501911541</t>
  </si>
  <si>
    <t>张浩</t>
  </si>
  <si>
    <t>106130080200314</t>
  </si>
  <si>
    <t>张栋</t>
  </si>
  <si>
    <t>102880500012155</t>
  </si>
  <si>
    <t>张达</t>
  </si>
  <si>
    <t>106130080200394</t>
  </si>
  <si>
    <t>张斌</t>
  </si>
  <si>
    <t>106110007080141</t>
  </si>
  <si>
    <t>袁厚才</t>
  </si>
  <si>
    <t>107100620812082</t>
  </si>
  <si>
    <t>杨植富</t>
  </si>
  <si>
    <t>105360431600939</t>
  </si>
  <si>
    <t>许芃芃</t>
  </si>
  <si>
    <t>118450001000389</t>
  </si>
  <si>
    <t>熊盛开</t>
  </si>
  <si>
    <t>104910320218319</t>
  </si>
  <si>
    <t>肖洪勇</t>
  </si>
  <si>
    <t>104970400346506</t>
  </si>
  <si>
    <t>向颖</t>
  </si>
  <si>
    <t>104970400345712</t>
  </si>
  <si>
    <t>夏昺宸</t>
  </si>
  <si>
    <t>104970400346934</t>
  </si>
  <si>
    <t>文港</t>
  </si>
  <si>
    <t>101410371509732</t>
  </si>
  <si>
    <t>危超亭</t>
  </si>
  <si>
    <t>102130040001499</t>
  </si>
  <si>
    <t>王智</t>
  </si>
  <si>
    <t>101410220406138</t>
  </si>
  <si>
    <t>王健</t>
  </si>
  <si>
    <t>103590210001468</t>
  </si>
  <si>
    <t>王海涛</t>
  </si>
  <si>
    <t>102870210510593</t>
  </si>
  <si>
    <t>屠奇明</t>
  </si>
  <si>
    <t>102900210500533</t>
  </si>
  <si>
    <t>田俊英</t>
  </si>
  <si>
    <t>105900123402542</t>
  </si>
  <si>
    <t>谭毅</t>
  </si>
  <si>
    <t>102990210100030</t>
  </si>
  <si>
    <t>戎杰</t>
  </si>
  <si>
    <t>104970400346763</t>
  </si>
  <si>
    <t>瞿寅朋</t>
  </si>
  <si>
    <t>106130080200405</t>
  </si>
  <si>
    <t>彭强</t>
  </si>
  <si>
    <t>103590210002170</t>
  </si>
  <si>
    <t>欧阳智海</t>
  </si>
  <si>
    <t>104970400346765</t>
  </si>
  <si>
    <t>孟思维</t>
  </si>
  <si>
    <t>102940210013494</t>
  </si>
  <si>
    <t>罗金鐄</t>
  </si>
  <si>
    <t>104030080200226</t>
  </si>
  <si>
    <t>卢聪</t>
  </si>
  <si>
    <t>105610200000093</t>
  </si>
  <si>
    <t>刘志诚</t>
  </si>
  <si>
    <t>102880500013850</t>
  </si>
  <si>
    <t>刘顺</t>
  </si>
  <si>
    <t>104870000139010</t>
  </si>
  <si>
    <t>刘鹏</t>
  </si>
  <si>
    <t>107010411509897</t>
  </si>
  <si>
    <t>李治宏</t>
  </si>
  <si>
    <t>104870000142705</t>
  </si>
  <si>
    <t>李旻昊</t>
  </si>
  <si>
    <t>104970400347147</t>
  </si>
  <si>
    <t>李果</t>
  </si>
  <si>
    <t>102900210503957</t>
  </si>
  <si>
    <t>姜飞跃</t>
  </si>
  <si>
    <t>102900210511438</t>
  </si>
  <si>
    <t>江庆泉</t>
  </si>
  <si>
    <t>103590210001506</t>
  </si>
  <si>
    <t>胡长路</t>
  </si>
  <si>
    <t>118450001000116</t>
  </si>
  <si>
    <t>胡祺</t>
  </si>
  <si>
    <t>100050431511185</t>
  </si>
  <si>
    <t>郭琢</t>
  </si>
  <si>
    <t>103590210002283</t>
  </si>
  <si>
    <t>郭成</t>
  </si>
  <si>
    <t>103590210001904</t>
  </si>
  <si>
    <t>耿宏岩</t>
  </si>
  <si>
    <t>100050141205425</t>
  </si>
  <si>
    <t>范鑫</t>
  </si>
  <si>
    <t>105360413100998</t>
  </si>
  <si>
    <t>杜伟</t>
  </si>
  <si>
    <t>102950210812251</t>
  </si>
  <si>
    <t>邓杰文</t>
  </si>
  <si>
    <t>104970400345909</t>
  </si>
  <si>
    <t>崔正杰</t>
  </si>
  <si>
    <t>102130040001120</t>
  </si>
  <si>
    <t>陈龙超</t>
  </si>
  <si>
    <t>104910320218146</t>
  </si>
  <si>
    <t>陈敬强</t>
  </si>
  <si>
    <t>106130080200505</t>
  </si>
  <si>
    <t>曾伟</t>
  </si>
  <si>
    <t>102870210507880</t>
  </si>
  <si>
    <t>曹正</t>
  </si>
  <si>
    <t>080200</t>
  </si>
  <si>
    <t>080200</t>
    <phoneticPr fontId="6" type="noConversion"/>
  </si>
  <si>
    <t>机械工程</t>
    <phoneticPr fontId="6" type="noConversion"/>
  </si>
  <si>
    <t>2020年机电工程学院全日制硕士研究生拟录取名单汇总表（080200）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</si>
</sst>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0.00_);\(0.00\)"/>
    <numFmt numFmtId="177" formatCode="0.00_ "/>
  </numFmts>
  <fonts count="8">
    <font>
      <sz val="12"/>
      <name val="宋体"/>
      <charset val="134"/>
    </font>
    <font>
      <sz val="12"/>
      <name val="仿宋_GB2312"/>
      <charset val="134"/>
    </font>
    <font>
      <b/>
      <sz val="22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</cellStyleXfs>
  <cellXfs count="46">
    <xf numFmtId="0" fontId="0" fillId="0" borderId="0" xfId="0"/>
    <xf numFmtId="0" fontId="1" fillId="0" borderId="0" xfId="0" applyFont="1"/>
    <xf numFmtId="176" fontId="0" fillId="0" borderId="0" xfId="0" applyNumberFormat="1"/>
    <xf numFmtId="0" fontId="0" fillId="0" borderId="4" xfId="0" applyBorder="1" applyAlignment="1">
      <alignment horizontal="center"/>
    </xf>
    <xf numFmtId="0" fontId="4" fillId="0" borderId="5" xfId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5" xfId="2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0" xfId="0" applyNumberFormat="1" applyFont="1"/>
    <xf numFmtId="0" fontId="3" fillId="0" borderId="5" xfId="3" applyFont="1" applyBorder="1" applyAlignment="1">
      <alignment horizontal="center" vertical="center"/>
    </xf>
    <xf numFmtId="0" fontId="1" fillId="0" borderId="5" xfId="3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/>
    </xf>
    <xf numFmtId="0" fontId="4" fillId="2" borderId="5" xfId="1" applyFill="1" applyBorder="1">
      <alignment vertical="center"/>
    </xf>
    <xf numFmtId="49" fontId="4" fillId="0" borderId="5" xfId="1" applyNumberFormat="1" applyBorder="1" applyAlignment="1">
      <alignment horizontal="center" vertical="center"/>
    </xf>
    <xf numFmtId="0" fontId="4" fillId="0" borderId="5" xfId="1" applyBorder="1">
      <alignment vertical="center"/>
    </xf>
    <xf numFmtId="0" fontId="4" fillId="0" borderId="5" xfId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0" fontId="4" fillId="0" borderId="5" xfId="1" applyBorder="1">
      <alignment vertical="center"/>
    </xf>
    <xf numFmtId="0" fontId="4" fillId="0" borderId="5" xfId="1" applyBorder="1">
      <alignment vertical="center"/>
    </xf>
    <xf numFmtId="0" fontId="4" fillId="0" borderId="5" xfId="1" applyBorder="1">
      <alignment vertical="center"/>
    </xf>
    <xf numFmtId="0" fontId="4" fillId="0" borderId="5" xfId="1" applyBorder="1">
      <alignment vertical="center"/>
    </xf>
    <xf numFmtId="0" fontId="1" fillId="2" borderId="5" xfId="3" applyFont="1" applyFill="1" applyBorder="1" applyAlignment="1">
      <alignment horizontal="center" vertical="center"/>
    </xf>
    <xf numFmtId="0" fontId="4" fillId="0" borderId="5" xfId="1" applyBorder="1">
      <alignment vertical="center"/>
    </xf>
    <xf numFmtId="0" fontId="4" fillId="0" borderId="5" xfId="1" applyBorder="1">
      <alignment vertical="center"/>
    </xf>
    <xf numFmtId="0" fontId="3" fillId="2" borderId="5" xfId="3" applyFont="1" applyFill="1" applyBorder="1" applyAlignment="1">
      <alignment horizontal="center" vertical="center"/>
    </xf>
    <xf numFmtId="0" fontId="0" fillId="2" borderId="0" xfId="0" applyFill="1"/>
    <xf numFmtId="177" fontId="1" fillId="0" borderId="5" xfId="0" applyNumberFormat="1" applyFont="1" applyBorder="1" applyAlignment="1">
      <alignment horizontal="center" vertical="center"/>
    </xf>
    <xf numFmtId="177" fontId="1" fillId="2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3" fillId="0" borderId="5" xfId="3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3" xfId="2"/>
    <cellStyle name="常规 4" xfId="3"/>
    <cellStyle name="常规 5" xfId="4"/>
    <cellStyle name="常规 5 2" xfId="5"/>
    <cellStyle name="常规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sqref="A1:XFD1048576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9.25" customHeight="1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3.25" customHeight="1">
      <c r="A3" s="40" t="s">
        <v>2</v>
      </c>
      <c r="B3" s="40" t="s">
        <v>3</v>
      </c>
      <c r="C3" s="40" t="s">
        <v>4</v>
      </c>
      <c r="D3" s="42" t="s">
        <v>5</v>
      </c>
      <c r="E3" s="42" t="s">
        <v>6</v>
      </c>
      <c r="F3" s="40" t="s">
        <v>7</v>
      </c>
      <c r="G3" s="42" t="s">
        <v>8</v>
      </c>
      <c r="H3" s="44" t="s">
        <v>9</v>
      </c>
      <c r="I3" s="44" t="s">
        <v>10</v>
      </c>
      <c r="J3" s="42" t="s">
        <v>11</v>
      </c>
      <c r="K3" s="39" t="s">
        <v>12</v>
      </c>
      <c r="L3" s="39"/>
    </row>
    <row r="4" spans="1:12">
      <c r="A4" s="41"/>
      <c r="B4" s="41"/>
      <c r="C4" s="41"/>
      <c r="D4" s="43"/>
      <c r="E4" s="43"/>
      <c r="F4" s="41"/>
      <c r="G4" s="43"/>
      <c r="H4" s="45"/>
      <c r="I4" s="45"/>
      <c r="J4" s="43"/>
      <c r="K4" s="9" t="s">
        <v>13</v>
      </c>
      <c r="L4" s="9" t="s">
        <v>14</v>
      </c>
    </row>
    <row r="5" spans="1:12" ht="30" customHeight="1">
      <c r="A5" s="3">
        <v>1</v>
      </c>
      <c r="B5" s="4"/>
      <c r="C5" s="4"/>
      <c r="D5" s="4"/>
      <c r="E5" s="5"/>
      <c r="F5" s="5">
        <v>325</v>
      </c>
      <c r="G5" s="5">
        <v>78</v>
      </c>
      <c r="H5" s="5">
        <v>80</v>
      </c>
      <c r="I5" s="5">
        <f>(G5*0.1+H5*0.2)/0.3</f>
        <v>79.3333333333333</v>
      </c>
      <c r="J5" s="5">
        <f>F5*0.2*0.7+G5*0.1+H5*0.2</f>
        <v>69.3</v>
      </c>
      <c r="K5" s="10"/>
      <c r="L5" s="9"/>
    </row>
    <row r="6" spans="1:12" ht="30" customHeight="1">
      <c r="A6" s="3"/>
      <c r="B6" s="6"/>
      <c r="C6" s="6"/>
      <c r="D6" s="4"/>
      <c r="E6" s="5"/>
      <c r="F6" s="5"/>
      <c r="G6" s="5"/>
      <c r="H6" s="7"/>
      <c r="I6" s="7"/>
      <c r="J6" s="7"/>
      <c r="K6" s="10"/>
      <c r="L6" s="9"/>
    </row>
    <row r="7" spans="1:12" ht="30" customHeight="1">
      <c r="A7" s="3"/>
      <c r="B7" s="4"/>
      <c r="C7" s="4"/>
      <c r="D7" s="4"/>
      <c r="E7" s="5"/>
      <c r="F7" s="5"/>
      <c r="G7" s="5"/>
      <c r="H7" s="7"/>
      <c r="I7" s="7"/>
      <c r="J7" s="7"/>
      <c r="K7" s="10"/>
      <c r="L7" s="9"/>
    </row>
    <row r="8" spans="1:12" ht="30" customHeight="1">
      <c r="A8" s="3"/>
      <c r="B8" s="4"/>
      <c r="C8" s="4"/>
      <c r="D8" s="4"/>
      <c r="E8" s="5"/>
      <c r="F8" s="5"/>
      <c r="G8" s="5"/>
      <c r="H8" s="7"/>
      <c r="I8" s="7"/>
      <c r="J8" s="7"/>
      <c r="K8" s="10"/>
      <c r="L8" s="9"/>
    </row>
    <row r="9" spans="1:12" ht="30" customHeight="1">
      <c r="A9" s="3"/>
      <c r="B9" s="4"/>
      <c r="C9" s="4"/>
      <c r="D9" s="4"/>
      <c r="E9" s="5"/>
      <c r="F9" s="5"/>
      <c r="G9" s="5"/>
      <c r="H9" s="7"/>
      <c r="I9" s="7"/>
      <c r="J9" s="7"/>
      <c r="K9" s="10"/>
      <c r="L9" s="9"/>
    </row>
    <row r="10" spans="1:12" ht="30" customHeight="1">
      <c r="A10" s="3"/>
      <c r="B10" s="4"/>
      <c r="C10" s="4"/>
      <c r="D10" s="4"/>
      <c r="E10" s="5"/>
      <c r="F10" s="5"/>
      <c r="G10" s="5"/>
      <c r="H10" s="7"/>
      <c r="I10" s="7"/>
      <c r="J10" s="7"/>
      <c r="K10" s="10"/>
      <c r="L10" s="9"/>
    </row>
    <row r="11" spans="1:12" ht="30" customHeight="1">
      <c r="A11" s="3"/>
      <c r="B11" s="4"/>
      <c r="C11" s="4"/>
      <c r="D11" s="4"/>
      <c r="E11" s="5"/>
      <c r="F11" s="5"/>
      <c r="G11" s="5"/>
      <c r="H11" s="7"/>
      <c r="I11" s="7"/>
      <c r="J11" s="7"/>
      <c r="K11" s="10"/>
      <c r="L11" s="9"/>
    </row>
    <row r="12" spans="1:12" ht="30" customHeight="1">
      <c r="A12" s="3"/>
      <c r="B12" s="4"/>
      <c r="C12" s="4"/>
      <c r="D12" s="4"/>
      <c r="E12" s="5"/>
      <c r="F12" s="5"/>
      <c r="G12" s="5"/>
      <c r="H12" s="7"/>
      <c r="I12" s="7"/>
      <c r="J12" s="7"/>
      <c r="K12" s="10"/>
      <c r="L12" s="9"/>
    </row>
    <row r="13" spans="1:12" ht="30" customHeight="1">
      <c r="A13" s="3"/>
      <c r="B13" s="4"/>
      <c r="C13" s="4"/>
      <c r="D13" s="4"/>
      <c r="E13" s="5"/>
      <c r="F13" s="5"/>
      <c r="G13" s="5"/>
      <c r="H13" s="7"/>
      <c r="I13" s="7"/>
      <c r="J13" s="7"/>
      <c r="K13" s="10"/>
      <c r="L13" s="9"/>
    </row>
    <row r="14" spans="1:12" ht="30" customHeight="1">
      <c r="A14" s="3"/>
      <c r="B14" s="4"/>
      <c r="C14" s="4"/>
      <c r="D14" s="4"/>
      <c r="E14" s="5"/>
      <c r="F14" s="5"/>
      <c r="G14" s="5"/>
      <c r="H14" s="7"/>
      <c r="I14" s="7"/>
      <c r="J14" s="7"/>
      <c r="K14" s="10"/>
      <c r="L14" s="9"/>
    </row>
    <row r="15" spans="1:12" ht="30" customHeight="1">
      <c r="A15" s="3"/>
      <c r="B15" s="4"/>
      <c r="C15" s="4"/>
      <c r="D15" s="4"/>
      <c r="E15" s="5"/>
      <c r="F15" s="5"/>
      <c r="G15" s="5"/>
      <c r="H15" s="7"/>
      <c r="I15" s="7"/>
      <c r="J15" s="7"/>
      <c r="K15" s="10"/>
      <c r="L15" s="9"/>
    </row>
    <row r="16" spans="1:12" ht="30" customHeight="1">
      <c r="A16" s="3"/>
      <c r="B16" s="4"/>
      <c r="C16" s="4"/>
      <c r="D16" s="4"/>
      <c r="E16" s="5"/>
      <c r="F16" s="5"/>
      <c r="G16" s="5"/>
      <c r="H16" s="7"/>
      <c r="I16" s="7"/>
      <c r="J16" s="7"/>
      <c r="K16" s="10"/>
      <c r="L16" s="9"/>
    </row>
    <row r="17" spans="1:12" ht="30" customHeight="1">
      <c r="A17" s="3"/>
      <c r="B17" s="4"/>
      <c r="C17" s="4"/>
      <c r="D17" s="4"/>
      <c r="E17" s="5"/>
      <c r="F17" s="11"/>
      <c r="G17" s="11"/>
      <c r="H17" s="12"/>
      <c r="I17" s="7"/>
      <c r="J17" s="7"/>
      <c r="K17" s="13"/>
      <c r="L17" s="14"/>
    </row>
    <row r="18" spans="1:12" ht="30" customHeight="1">
      <c r="A18" s="3"/>
      <c r="B18" s="4"/>
      <c r="C18" s="4"/>
      <c r="D18" s="4"/>
      <c r="E18" s="5"/>
      <c r="F18" s="5"/>
      <c r="G18" s="5"/>
      <c r="H18" s="7"/>
      <c r="I18" s="7"/>
      <c r="J18" s="7"/>
      <c r="K18" s="10"/>
      <c r="L18" s="9"/>
    </row>
    <row r="19" spans="1:12" ht="30" customHeight="1">
      <c r="A19" s="3"/>
      <c r="B19" s="4"/>
      <c r="C19" s="4"/>
      <c r="D19" s="4"/>
      <c r="E19" s="5"/>
      <c r="F19" s="5"/>
      <c r="G19" s="5"/>
      <c r="H19" s="7"/>
      <c r="I19" s="7"/>
      <c r="J19" s="7"/>
      <c r="K19" s="10"/>
      <c r="L19" s="9"/>
    </row>
    <row r="20" spans="1:12" ht="30" customHeight="1">
      <c r="A20" s="3"/>
      <c r="B20" s="4"/>
      <c r="C20" s="4"/>
      <c r="D20" s="4"/>
      <c r="E20" s="5"/>
      <c r="F20" s="5"/>
      <c r="G20" s="5"/>
      <c r="H20" s="7"/>
      <c r="I20" s="7"/>
      <c r="J20" s="7"/>
      <c r="K20" s="10"/>
      <c r="L20" s="9"/>
    </row>
    <row r="21" spans="1:12" s="1" customFormat="1" ht="31.5" customHeight="1">
      <c r="B21" s="1" t="s">
        <v>15</v>
      </c>
      <c r="G21" s="1" t="s">
        <v>16</v>
      </c>
      <c r="H21" s="8"/>
      <c r="I21" s="8"/>
    </row>
    <row r="22" spans="1:12" ht="20.25" customHeight="1"/>
    <row r="23" spans="1:12" ht="32.25" customHeight="1">
      <c r="A23" s="36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</sheetData>
  <autoFilter ref="A4:L21">
    <sortState ref="A6:L21">
      <sortCondition descending="1" ref="J4"/>
    </sortState>
    <extLst/>
  </autoFilter>
  <mergeCells count="14">
    <mergeCell ref="A1:L1"/>
    <mergeCell ref="A2:L2"/>
    <mergeCell ref="K3:L3"/>
    <mergeCell ref="A23:L2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6" type="noConversion"/>
  <pageMargins left="0.59055118110236204" right="0.59055118110236204" top="0.59055118110236204" bottom="0.59055118110236204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8"/>
  <sheetViews>
    <sheetView tabSelected="1" topLeftCell="A4" workbookViewId="0">
      <selection activeCell="S11" sqref="S11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35" t="s">
        <v>104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9.25" customHeight="1">
      <c r="A2" s="37" t="s">
        <v>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3.25" customHeight="1">
      <c r="A3" s="40" t="s">
        <v>2</v>
      </c>
      <c r="B3" s="40" t="s">
        <v>3</v>
      </c>
      <c r="C3" s="40" t="s">
        <v>4</v>
      </c>
      <c r="D3" s="42" t="s">
        <v>5</v>
      </c>
      <c r="E3" s="42" t="s">
        <v>6</v>
      </c>
      <c r="F3" s="40" t="s">
        <v>7</v>
      </c>
      <c r="G3" s="42" t="s">
        <v>8</v>
      </c>
      <c r="H3" s="44" t="s">
        <v>9</v>
      </c>
      <c r="I3" s="44" t="s">
        <v>10</v>
      </c>
      <c r="J3" s="42" t="s">
        <v>11</v>
      </c>
      <c r="K3" s="39" t="s">
        <v>12</v>
      </c>
      <c r="L3" s="39"/>
    </row>
    <row r="4" spans="1:12">
      <c r="A4" s="41"/>
      <c r="B4" s="41"/>
      <c r="C4" s="41"/>
      <c r="D4" s="43"/>
      <c r="E4" s="43"/>
      <c r="F4" s="41"/>
      <c r="G4" s="43"/>
      <c r="H4" s="45"/>
      <c r="I4" s="45"/>
      <c r="J4" s="43"/>
      <c r="K4" s="9" t="s">
        <v>13</v>
      </c>
      <c r="L4" s="9" t="s">
        <v>14</v>
      </c>
    </row>
    <row r="5" spans="1:12" ht="30" customHeight="1">
      <c r="A5" s="3">
        <v>1</v>
      </c>
      <c r="B5" s="19" t="s">
        <v>94</v>
      </c>
      <c r="C5" s="19" t="s">
        <v>95</v>
      </c>
      <c r="D5" s="18" t="s">
        <v>101</v>
      </c>
      <c r="E5" s="5" t="s">
        <v>100</v>
      </c>
      <c r="F5" s="23">
        <v>355</v>
      </c>
      <c r="G5" s="21">
        <v>92</v>
      </c>
      <c r="H5" s="7">
        <v>83.8</v>
      </c>
      <c r="I5" s="33">
        <f t="shared" ref="I5:I44" si="0">(G5*0.1+H5*0.2)/0.3</f>
        <v>86.533333333333346</v>
      </c>
      <c r="J5" s="5">
        <f t="shared" ref="J5:J44" si="1">F5*0.2*0.7+G5*0.1+H5*0.2</f>
        <v>75.66</v>
      </c>
      <c r="K5" s="10"/>
      <c r="L5" s="9"/>
    </row>
    <row r="6" spans="1:12" ht="30" customHeight="1">
      <c r="A6" s="3">
        <v>2</v>
      </c>
      <c r="B6" s="19" t="s">
        <v>30</v>
      </c>
      <c r="C6" s="19" t="s">
        <v>31</v>
      </c>
      <c r="D6" s="18" t="s">
        <v>101</v>
      </c>
      <c r="E6" s="5" t="s">
        <v>100</v>
      </c>
      <c r="F6" s="23">
        <v>352</v>
      </c>
      <c r="G6" s="21">
        <v>85</v>
      </c>
      <c r="H6" s="7">
        <v>85.2</v>
      </c>
      <c r="I6" s="33">
        <f t="shared" si="0"/>
        <v>85.13333333333334</v>
      </c>
      <c r="J6" s="5">
        <f t="shared" si="1"/>
        <v>74.820000000000007</v>
      </c>
      <c r="K6" s="10"/>
      <c r="L6" s="9"/>
    </row>
    <row r="7" spans="1:12" ht="30" customHeight="1">
      <c r="A7" s="3">
        <v>3</v>
      </c>
      <c r="B7" s="19" t="s">
        <v>50</v>
      </c>
      <c r="C7" s="19" t="s">
        <v>51</v>
      </c>
      <c r="D7" s="18" t="s">
        <v>101</v>
      </c>
      <c r="E7" s="5" t="s">
        <v>100</v>
      </c>
      <c r="F7" s="23">
        <v>348</v>
      </c>
      <c r="G7" s="20">
        <v>92</v>
      </c>
      <c r="H7" s="7">
        <v>82.4</v>
      </c>
      <c r="I7" s="33">
        <f t="shared" si="0"/>
        <v>85.600000000000009</v>
      </c>
      <c r="J7" s="5">
        <f t="shared" si="1"/>
        <v>74.400000000000006</v>
      </c>
      <c r="K7" s="10"/>
      <c r="L7" s="9"/>
    </row>
    <row r="8" spans="1:12" ht="30" customHeight="1">
      <c r="A8" s="3">
        <v>4</v>
      </c>
      <c r="B8" s="19" t="s">
        <v>46</v>
      </c>
      <c r="C8" s="19" t="s">
        <v>47</v>
      </c>
      <c r="D8" s="18" t="s">
        <v>101</v>
      </c>
      <c r="E8" s="5" t="s">
        <v>100</v>
      </c>
      <c r="F8" s="23">
        <v>352</v>
      </c>
      <c r="G8" s="20">
        <v>81</v>
      </c>
      <c r="H8" s="7">
        <v>84.6</v>
      </c>
      <c r="I8" s="33">
        <f t="shared" si="0"/>
        <v>83.399999999999991</v>
      </c>
      <c r="J8" s="5">
        <f t="shared" si="1"/>
        <v>74.3</v>
      </c>
      <c r="K8" s="10"/>
      <c r="L8" s="9"/>
    </row>
    <row r="9" spans="1:12" ht="30" customHeight="1">
      <c r="A9" s="3">
        <v>5</v>
      </c>
      <c r="B9" s="19" t="s">
        <v>64</v>
      </c>
      <c r="C9" s="19" t="s">
        <v>65</v>
      </c>
      <c r="D9" s="18" t="s">
        <v>101</v>
      </c>
      <c r="E9" s="5" t="s">
        <v>100</v>
      </c>
      <c r="F9" s="23">
        <v>339</v>
      </c>
      <c r="G9" s="21">
        <v>94</v>
      </c>
      <c r="H9" s="7">
        <v>87.2</v>
      </c>
      <c r="I9" s="33">
        <f t="shared" si="0"/>
        <v>89.466666666666683</v>
      </c>
      <c r="J9" s="5">
        <f t="shared" si="1"/>
        <v>74.3</v>
      </c>
      <c r="K9" s="10"/>
      <c r="L9" s="9"/>
    </row>
    <row r="10" spans="1:12" ht="30" customHeight="1">
      <c r="A10" s="3">
        <v>6</v>
      </c>
      <c r="B10" s="19" t="s">
        <v>62</v>
      </c>
      <c r="C10" s="19" t="s">
        <v>63</v>
      </c>
      <c r="D10" s="18" t="s">
        <v>101</v>
      </c>
      <c r="E10" s="5" t="s">
        <v>100</v>
      </c>
      <c r="F10" s="23">
        <v>349</v>
      </c>
      <c r="G10" s="21">
        <v>83</v>
      </c>
      <c r="H10" s="7">
        <v>83.8</v>
      </c>
      <c r="I10" s="33">
        <f t="shared" si="0"/>
        <v>83.533333333333346</v>
      </c>
      <c r="J10" s="5">
        <f t="shared" si="1"/>
        <v>73.92</v>
      </c>
      <c r="K10" s="10"/>
      <c r="L10" s="9"/>
    </row>
    <row r="11" spans="1:12" ht="30" customHeight="1">
      <c r="A11" s="3">
        <v>7</v>
      </c>
      <c r="B11" s="19" t="s">
        <v>92</v>
      </c>
      <c r="C11" s="19" t="s">
        <v>93</v>
      </c>
      <c r="D11" s="18" t="s">
        <v>101</v>
      </c>
      <c r="E11" s="5" t="s">
        <v>100</v>
      </c>
      <c r="F11" s="23">
        <v>344</v>
      </c>
      <c r="G11" s="21">
        <v>86</v>
      </c>
      <c r="H11" s="7">
        <v>85.8</v>
      </c>
      <c r="I11" s="33">
        <f t="shared" si="0"/>
        <v>85.86666666666666</v>
      </c>
      <c r="J11" s="5">
        <f t="shared" si="1"/>
        <v>73.92</v>
      </c>
      <c r="K11" s="10"/>
      <c r="L11" s="9"/>
    </row>
    <row r="12" spans="1:12" ht="30" customHeight="1">
      <c r="A12" s="3">
        <v>8</v>
      </c>
      <c r="B12" s="19" t="s">
        <v>22</v>
      </c>
      <c r="C12" s="19" t="s">
        <v>23</v>
      </c>
      <c r="D12" s="18" t="s">
        <v>103</v>
      </c>
      <c r="E12" s="5" t="s">
        <v>100</v>
      </c>
      <c r="F12" s="23">
        <v>346</v>
      </c>
      <c r="G12" s="21">
        <v>79</v>
      </c>
      <c r="H12" s="7">
        <v>84.8</v>
      </c>
      <c r="I12" s="33">
        <f t="shared" si="0"/>
        <v>82.866666666666674</v>
      </c>
      <c r="J12" s="5">
        <f t="shared" si="1"/>
        <v>73.3</v>
      </c>
      <c r="K12" s="10"/>
      <c r="L12" s="9"/>
    </row>
    <row r="13" spans="1:12" ht="30" customHeight="1">
      <c r="A13" s="3">
        <v>9</v>
      </c>
      <c r="B13" s="19" t="s">
        <v>26</v>
      </c>
      <c r="C13" s="19" t="s">
        <v>27</v>
      </c>
      <c r="D13" s="18" t="s">
        <v>101</v>
      </c>
      <c r="E13" s="5" t="s">
        <v>100</v>
      </c>
      <c r="F13" s="23">
        <v>347</v>
      </c>
      <c r="G13" s="20">
        <v>85</v>
      </c>
      <c r="H13" s="7">
        <v>81</v>
      </c>
      <c r="I13" s="33">
        <f t="shared" si="0"/>
        <v>82.333333333333329</v>
      </c>
      <c r="J13" s="5">
        <f t="shared" si="1"/>
        <v>73.28</v>
      </c>
      <c r="K13" s="10"/>
      <c r="L13" s="9"/>
    </row>
    <row r="14" spans="1:12" ht="30" customHeight="1">
      <c r="A14" s="3">
        <v>10</v>
      </c>
      <c r="B14" s="19" t="s">
        <v>20</v>
      </c>
      <c r="C14" s="19" t="s">
        <v>21</v>
      </c>
      <c r="D14" s="18" t="s">
        <v>102</v>
      </c>
      <c r="E14" s="5" t="s">
        <v>100</v>
      </c>
      <c r="F14" s="23">
        <v>337</v>
      </c>
      <c r="G14" s="21">
        <v>89</v>
      </c>
      <c r="H14" s="7">
        <v>85.4</v>
      </c>
      <c r="I14" s="33">
        <f t="shared" si="0"/>
        <v>86.600000000000023</v>
      </c>
      <c r="J14" s="5">
        <f t="shared" si="1"/>
        <v>73.16</v>
      </c>
      <c r="K14" s="10"/>
      <c r="L14" s="9"/>
    </row>
    <row r="15" spans="1:12" ht="30" customHeight="1">
      <c r="A15" s="3">
        <v>11</v>
      </c>
      <c r="B15" s="19" t="s">
        <v>52</v>
      </c>
      <c r="C15" s="19" t="s">
        <v>53</v>
      </c>
      <c r="D15" s="18" t="s">
        <v>101</v>
      </c>
      <c r="E15" s="5" t="s">
        <v>100</v>
      </c>
      <c r="F15" s="23">
        <v>340</v>
      </c>
      <c r="G15" s="21">
        <v>85</v>
      </c>
      <c r="H15" s="7">
        <v>84.2</v>
      </c>
      <c r="I15" s="33">
        <f t="shared" si="0"/>
        <v>84.466666666666669</v>
      </c>
      <c r="J15" s="5">
        <f t="shared" si="1"/>
        <v>72.94</v>
      </c>
      <c r="K15" s="10"/>
      <c r="L15" s="9"/>
    </row>
    <row r="16" spans="1:12" ht="30" customHeight="1">
      <c r="A16" s="3">
        <v>12</v>
      </c>
      <c r="B16" s="19" t="s">
        <v>78</v>
      </c>
      <c r="C16" s="19" t="s">
        <v>79</v>
      </c>
      <c r="D16" s="18" t="s">
        <v>101</v>
      </c>
      <c r="E16" s="5" t="s">
        <v>100</v>
      </c>
      <c r="F16" s="23">
        <v>344</v>
      </c>
      <c r="G16" s="21">
        <v>87</v>
      </c>
      <c r="H16" s="7">
        <v>79.599999999999994</v>
      </c>
      <c r="I16" s="33">
        <f t="shared" si="0"/>
        <v>82.066666666666677</v>
      </c>
      <c r="J16" s="5">
        <f t="shared" si="1"/>
        <v>72.78</v>
      </c>
      <c r="K16" s="10"/>
      <c r="L16" s="9"/>
    </row>
    <row r="17" spans="1:12" ht="30" customHeight="1">
      <c r="A17" s="3">
        <v>13</v>
      </c>
      <c r="B17" s="19" t="s">
        <v>98</v>
      </c>
      <c r="C17" s="19" t="s">
        <v>99</v>
      </c>
      <c r="D17" s="18" t="s">
        <v>101</v>
      </c>
      <c r="E17" s="5" t="s">
        <v>100</v>
      </c>
      <c r="F17" s="23">
        <v>323</v>
      </c>
      <c r="G17" s="21">
        <v>87</v>
      </c>
      <c r="H17" s="7">
        <v>92</v>
      </c>
      <c r="I17" s="33">
        <f t="shared" si="0"/>
        <v>90.333333333333343</v>
      </c>
      <c r="J17" s="5">
        <f t="shared" si="1"/>
        <v>72.320000000000007</v>
      </c>
      <c r="K17" s="10"/>
      <c r="L17" s="9"/>
    </row>
    <row r="18" spans="1:12" ht="30" customHeight="1">
      <c r="A18" s="3">
        <v>14</v>
      </c>
      <c r="B18" s="19" t="s">
        <v>70</v>
      </c>
      <c r="C18" s="19" t="s">
        <v>71</v>
      </c>
      <c r="D18" s="18" t="s">
        <v>101</v>
      </c>
      <c r="E18" s="5" t="s">
        <v>100</v>
      </c>
      <c r="F18" s="23">
        <v>325</v>
      </c>
      <c r="G18" s="21">
        <v>92</v>
      </c>
      <c r="H18" s="7">
        <v>87.6</v>
      </c>
      <c r="I18" s="33">
        <f t="shared" si="0"/>
        <v>89.066666666666663</v>
      </c>
      <c r="J18" s="5">
        <f t="shared" si="1"/>
        <v>72.22</v>
      </c>
      <c r="K18" s="10"/>
      <c r="L18" s="9"/>
    </row>
    <row r="19" spans="1:12" ht="30" customHeight="1">
      <c r="A19" s="3">
        <v>15</v>
      </c>
      <c r="B19" s="19" t="s">
        <v>96</v>
      </c>
      <c r="C19" s="19" t="s">
        <v>97</v>
      </c>
      <c r="D19" s="18" t="s">
        <v>101</v>
      </c>
      <c r="E19" s="5" t="s">
        <v>100</v>
      </c>
      <c r="F19" s="23">
        <v>339</v>
      </c>
      <c r="G19" s="21">
        <v>74</v>
      </c>
      <c r="H19" s="7">
        <v>85.6</v>
      </c>
      <c r="I19" s="33">
        <f t="shared" si="0"/>
        <v>81.733333333333348</v>
      </c>
      <c r="J19" s="5">
        <f t="shared" si="1"/>
        <v>71.97999999999999</v>
      </c>
      <c r="K19" s="10"/>
      <c r="L19" s="9"/>
    </row>
    <row r="20" spans="1:12" ht="30" customHeight="1">
      <c r="A20" s="3">
        <v>16</v>
      </c>
      <c r="B20" s="19" t="s">
        <v>72</v>
      </c>
      <c r="C20" s="19" t="s">
        <v>73</v>
      </c>
      <c r="D20" s="18" t="s">
        <v>101</v>
      </c>
      <c r="E20" s="5" t="s">
        <v>100</v>
      </c>
      <c r="F20" s="23">
        <v>331</v>
      </c>
      <c r="G20" s="20">
        <v>80</v>
      </c>
      <c r="H20" s="7">
        <v>87.4</v>
      </c>
      <c r="I20" s="33">
        <f t="shared" si="0"/>
        <v>84.933333333333337</v>
      </c>
      <c r="J20" s="5">
        <f t="shared" si="1"/>
        <v>71.819999999999993</v>
      </c>
      <c r="K20" s="10"/>
      <c r="L20" s="9"/>
    </row>
    <row r="21" spans="1:12" ht="30" customHeight="1">
      <c r="A21" s="3">
        <v>17</v>
      </c>
      <c r="B21" s="19" t="s">
        <v>56</v>
      </c>
      <c r="C21" s="19" t="s">
        <v>57</v>
      </c>
      <c r="D21" s="18" t="s">
        <v>101</v>
      </c>
      <c r="E21" s="5" t="s">
        <v>100</v>
      </c>
      <c r="F21" s="23">
        <v>341</v>
      </c>
      <c r="G21" s="21">
        <v>89</v>
      </c>
      <c r="H21" s="7">
        <v>75.599999999999994</v>
      </c>
      <c r="I21" s="33">
        <f t="shared" si="0"/>
        <v>80.066666666666663</v>
      </c>
      <c r="J21" s="5">
        <f t="shared" si="1"/>
        <v>71.760000000000005</v>
      </c>
      <c r="K21" s="10"/>
      <c r="L21" s="9"/>
    </row>
    <row r="22" spans="1:12" ht="30" customHeight="1">
      <c r="A22" s="3">
        <v>18</v>
      </c>
      <c r="B22" s="19" t="s">
        <v>44</v>
      </c>
      <c r="C22" s="19" t="s">
        <v>45</v>
      </c>
      <c r="D22" s="18" t="s">
        <v>101</v>
      </c>
      <c r="E22" s="5" t="s">
        <v>100</v>
      </c>
      <c r="F22" s="23">
        <v>331</v>
      </c>
      <c r="G22" s="21">
        <v>77</v>
      </c>
      <c r="H22" s="7">
        <v>87.8</v>
      </c>
      <c r="I22" s="33">
        <f t="shared" si="0"/>
        <v>84.2</v>
      </c>
      <c r="J22" s="5">
        <f t="shared" si="1"/>
        <v>71.599999999999994</v>
      </c>
      <c r="K22" s="10"/>
      <c r="L22" s="9"/>
    </row>
    <row r="23" spans="1:12" ht="30" customHeight="1">
      <c r="A23" s="3">
        <v>19</v>
      </c>
      <c r="B23" s="19" t="s">
        <v>36</v>
      </c>
      <c r="C23" s="19" t="s">
        <v>37</v>
      </c>
      <c r="D23" s="18" t="s">
        <v>101</v>
      </c>
      <c r="E23" s="5" t="s">
        <v>100</v>
      </c>
      <c r="F23" s="23">
        <v>328</v>
      </c>
      <c r="G23" s="21">
        <v>91</v>
      </c>
      <c r="H23" s="7">
        <v>82.8</v>
      </c>
      <c r="I23" s="33">
        <f t="shared" si="0"/>
        <v>85.533333333333331</v>
      </c>
      <c r="J23" s="5">
        <f t="shared" si="1"/>
        <v>71.58</v>
      </c>
      <c r="K23" s="10"/>
      <c r="L23" s="9"/>
    </row>
    <row r="24" spans="1:12" ht="30" customHeight="1">
      <c r="A24" s="3">
        <v>20</v>
      </c>
      <c r="B24" s="19" t="s">
        <v>86</v>
      </c>
      <c r="C24" s="19" t="s">
        <v>87</v>
      </c>
      <c r="D24" s="18" t="s">
        <v>101</v>
      </c>
      <c r="E24" s="5" t="s">
        <v>100</v>
      </c>
      <c r="F24" s="23">
        <v>333</v>
      </c>
      <c r="G24" s="21">
        <v>85</v>
      </c>
      <c r="H24" s="7">
        <v>80.8</v>
      </c>
      <c r="I24" s="33">
        <f t="shared" si="0"/>
        <v>82.2</v>
      </c>
      <c r="J24" s="5">
        <f t="shared" si="1"/>
        <v>71.28</v>
      </c>
      <c r="K24" s="10"/>
      <c r="L24" s="9"/>
    </row>
    <row r="25" spans="1:12" ht="30" customHeight="1">
      <c r="A25" s="3">
        <v>21</v>
      </c>
      <c r="B25" s="19" t="s">
        <v>28</v>
      </c>
      <c r="C25" s="19" t="s">
        <v>29</v>
      </c>
      <c r="D25" s="18" t="s">
        <v>101</v>
      </c>
      <c r="E25" s="5" t="s">
        <v>100</v>
      </c>
      <c r="F25" s="23">
        <v>320</v>
      </c>
      <c r="G25" s="21">
        <v>88</v>
      </c>
      <c r="H25" s="7">
        <v>85</v>
      </c>
      <c r="I25" s="33">
        <f t="shared" si="0"/>
        <v>86</v>
      </c>
      <c r="J25" s="5">
        <f t="shared" si="1"/>
        <v>70.599999999999994</v>
      </c>
      <c r="K25" s="10"/>
      <c r="L25" s="9"/>
    </row>
    <row r="26" spans="1:12" ht="30" customHeight="1">
      <c r="A26" s="3">
        <v>22</v>
      </c>
      <c r="B26" s="19" t="s">
        <v>32</v>
      </c>
      <c r="C26" s="19" t="s">
        <v>33</v>
      </c>
      <c r="D26" s="18" t="s">
        <v>101</v>
      </c>
      <c r="E26" s="5" t="s">
        <v>100</v>
      </c>
      <c r="F26" s="23">
        <v>322</v>
      </c>
      <c r="G26" s="21">
        <v>87</v>
      </c>
      <c r="H26" s="7">
        <v>83.8</v>
      </c>
      <c r="I26" s="33">
        <f t="shared" si="0"/>
        <v>84.866666666666674</v>
      </c>
      <c r="J26" s="5">
        <f t="shared" si="1"/>
        <v>70.540000000000006</v>
      </c>
      <c r="K26" s="10"/>
      <c r="L26" s="9"/>
    </row>
    <row r="27" spans="1:12" ht="30" customHeight="1">
      <c r="A27" s="3">
        <v>23</v>
      </c>
      <c r="B27" s="19" t="s">
        <v>82</v>
      </c>
      <c r="C27" s="19" t="s">
        <v>83</v>
      </c>
      <c r="D27" s="18" t="s">
        <v>101</v>
      </c>
      <c r="E27" s="5" t="s">
        <v>100</v>
      </c>
      <c r="F27" s="23">
        <v>322</v>
      </c>
      <c r="G27" s="21">
        <v>81</v>
      </c>
      <c r="H27" s="7">
        <v>86.8</v>
      </c>
      <c r="I27" s="33">
        <f t="shared" si="0"/>
        <v>84.866666666666674</v>
      </c>
      <c r="J27" s="5">
        <f t="shared" si="1"/>
        <v>70.539999999999992</v>
      </c>
      <c r="K27" s="10"/>
      <c r="L27" s="9"/>
    </row>
    <row r="28" spans="1:12" ht="30" customHeight="1">
      <c r="A28" s="3">
        <v>24</v>
      </c>
      <c r="B28" s="19" t="s">
        <v>60</v>
      </c>
      <c r="C28" s="19" t="s">
        <v>61</v>
      </c>
      <c r="D28" s="18" t="s">
        <v>101</v>
      </c>
      <c r="E28" s="5" t="s">
        <v>100</v>
      </c>
      <c r="F28" s="23">
        <v>324</v>
      </c>
      <c r="G28" s="20">
        <v>82</v>
      </c>
      <c r="H28" s="7">
        <v>84.4</v>
      </c>
      <c r="I28" s="33">
        <f t="shared" si="0"/>
        <v>83.600000000000023</v>
      </c>
      <c r="J28" s="5">
        <f t="shared" si="1"/>
        <v>70.44</v>
      </c>
      <c r="K28" s="10"/>
      <c r="L28" s="9"/>
    </row>
    <row r="29" spans="1:12" ht="30" customHeight="1">
      <c r="A29" s="3">
        <v>25</v>
      </c>
      <c r="B29" s="19" t="s">
        <v>80</v>
      </c>
      <c r="C29" s="19" t="s">
        <v>81</v>
      </c>
      <c r="D29" s="18" t="s">
        <v>101</v>
      </c>
      <c r="E29" s="5" t="s">
        <v>100</v>
      </c>
      <c r="F29" s="23">
        <v>324</v>
      </c>
      <c r="G29" s="21">
        <v>87</v>
      </c>
      <c r="H29" s="7">
        <v>81.599999999999994</v>
      </c>
      <c r="I29" s="33">
        <f t="shared" si="0"/>
        <v>83.40000000000002</v>
      </c>
      <c r="J29" s="5">
        <f t="shared" si="1"/>
        <v>70.38</v>
      </c>
      <c r="K29" s="10"/>
      <c r="L29" s="9"/>
    </row>
    <row r="30" spans="1:12" ht="30" customHeight="1">
      <c r="A30" s="3">
        <v>26</v>
      </c>
      <c r="B30" s="19" t="s">
        <v>88</v>
      </c>
      <c r="C30" s="19" t="s">
        <v>89</v>
      </c>
      <c r="D30" s="18" t="s">
        <v>101</v>
      </c>
      <c r="E30" s="5" t="s">
        <v>100</v>
      </c>
      <c r="F30" s="23">
        <v>311</v>
      </c>
      <c r="G30" s="21">
        <v>91</v>
      </c>
      <c r="H30" s="7">
        <v>88.6</v>
      </c>
      <c r="I30" s="33">
        <f t="shared" si="0"/>
        <v>89.4</v>
      </c>
      <c r="J30" s="5">
        <f t="shared" si="1"/>
        <v>70.36</v>
      </c>
      <c r="K30" s="10"/>
      <c r="L30" s="9"/>
    </row>
    <row r="31" spans="1:12" ht="30" customHeight="1">
      <c r="A31" s="3">
        <v>27</v>
      </c>
      <c r="B31" s="19" t="s">
        <v>42</v>
      </c>
      <c r="C31" s="19" t="s">
        <v>43</v>
      </c>
      <c r="D31" s="18" t="s">
        <v>101</v>
      </c>
      <c r="E31" s="5" t="s">
        <v>100</v>
      </c>
      <c r="F31" s="23">
        <v>325</v>
      </c>
      <c r="G31" s="21">
        <v>86</v>
      </c>
      <c r="H31" s="7">
        <v>80.2</v>
      </c>
      <c r="I31" s="33">
        <f t="shared" si="0"/>
        <v>82.13333333333334</v>
      </c>
      <c r="J31" s="5">
        <f t="shared" si="1"/>
        <v>70.14</v>
      </c>
      <c r="K31" s="10"/>
      <c r="L31" s="9"/>
    </row>
    <row r="32" spans="1:12" ht="30" customHeight="1">
      <c r="A32" s="3">
        <v>28</v>
      </c>
      <c r="B32" s="19" t="s">
        <v>76</v>
      </c>
      <c r="C32" s="19" t="s">
        <v>77</v>
      </c>
      <c r="D32" s="18" t="s">
        <v>101</v>
      </c>
      <c r="E32" s="5" t="s">
        <v>100</v>
      </c>
      <c r="F32" s="23">
        <v>333</v>
      </c>
      <c r="G32" s="21">
        <v>80</v>
      </c>
      <c r="H32" s="7">
        <v>77.400000000000006</v>
      </c>
      <c r="I32" s="33">
        <f t="shared" si="0"/>
        <v>78.26666666666668</v>
      </c>
      <c r="J32" s="5">
        <f t="shared" si="1"/>
        <v>70.100000000000009</v>
      </c>
      <c r="K32" s="10"/>
      <c r="L32" s="9"/>
    </row>
    <row r="33" spans="1:12" ht="30" customHeight="1">
      <c r="A33" s="3">
        <v>29</v>
      </c>
      <c r="B33" s="19" t="s">
        <v>34</v>
      </c>
      <c r="C33" s="19" t="s">
        <v>35</v>
      </c>
      <c r="D33" s="18" t="s">
        <v>101</v>
      </c>
      <c r="E33" s="5" t="s">
        <v>100</v>
      </c>
      <c r="F33" s="23">
        <v>321</v>
      </c>
      <c r="G33" s="21">
        <v>80</v>
      </c>
      <c r="H33" s="7">
        <v>85.8</v>
      </c>
      <c r="I33" s="33">
        <f t="shared" si="0"/>
        <v>83.866666666666674</v>
      </c>
      <c r="J33" s="5">
        <f t="shared" si="1"/>
        <v>70.099999999999994</v>
      </c>
      <c r="K33" s="10"/>
      <c r="L33" s="9"/>
    </row>
    <row r="34" spans="1:12" ht="30" customHeight="1">
      <c r="A34" s="3">
        <v>30</v>
      </c>
      <c r="B34" s="19" t="s">
        <v>54</v>
      </c>
      <c r="C34" s="19" t="s">
        <v>55</v>
      </c>
      <c r="D34" s="18" t="s">
        <v>101</v>
      </c>
      <c r="E34" s="5" t="s">
        <v>100</v>
      </c>
      <c r="F34" s="23">
        <v>317</v>
      </c>
      <c r="G34" s="21">
        <v>91</v>
      </c>
      <c r="H34" s="7">
        <v>82.8</v>
      </c>
      <c r="I34" s="33">
        <f t="shared" si="0"/>
        <v>85.533333333333331</v>
      </c>
      <c r="J34" s="5">
        <f t="shared" si="1"/>
        <v>70.040000000000006</v>
      </c>
      <c r="K34" s="10"/>
      <c r="L34" s="9"/>
    </row>
    <row r="35" spans="1:12" ht="30" customHeight="1">
      <c r="A35" s="3">
        <v>31</v>
      </c>
      <c r="B35" s="19" t="s">
        <v>74</v>
      </c>
      <c r="C35" s="19" t="s">
        <v>75</v>
      </c>
      <c r="D35" s="18" t="s">
        <v>101</v>
      </c>
      <c r="E35" s="5" t="s">
        <v>100</v>
      </c>
      <c r="F35" s="23">
        <v>313</v>
      </c>
      <c r="G35" s="21">
        <v>86</v>
      </c>
      <c r="H35" s="7">
        <v>87.6</v>
      </c>
      <c r="I35" s="33">
        <f t="shared" si="0"/>
        <v>87.066666666666663</v>
      </c>
      <c r="J35" s="5">
        <f t="shared" si="1"/>
        <v>69.94</v>
      </c>
      <c r="K35" s="10"/>
      <c r="L35" s="9"/>
    </row>
    <row r="36" spans="1:12" ht="30" customHeight="1">
      <c r="A36" s="3">
        <v>32</v>
      </c>
      <c r="B36" s="19" t="s">
        <v>84</v>
      </c>
      <c r="C36" s="19" t="s">
        <v>85</v>
      </c>
      <c r="D36" s="18" t="s">
        <v>101</v>
      </c>
      <c r="E36" s="5" t="s">
        <v>100</v>
      </c>
      <c r="F36" s="23">
        <v>320</v>
      </c>
      <c r="G36" s="21">
        <v>84</v>
      </c>
      <c r="H36" s="7">
        <v>82.6</v>
      </c>
      <c r="I36" s="33">
        <f t="shared" si="0"/>
        <v>83.066666666666677</v>
      </c>
      <c r="J36" s="5">
        <f t="shared" si="1"/>
        <v>69.72</v>
      </c>
      <c r="K36" s="10"/>
      <c r="L36" s="9"/>
    </row>
    <row r="37" spans="1:12" ht="30" customHeight="1">
      <c r="A37" s="3">
        <v>33</v>
      </c>
      <c r="B37" s="19" t="s">
        <v>90</v>
      </c>
      <c r="C37" s="19" t="s">
        <v>91</v>
      </c>
      <c r="D37" s="18" t="s">
        <v>101</v>
      </c>
      <c r="E37" s="5" t="s">
        <v>100</v>
      </c>
      <c r="F37" s="23">
        <v>316</v>
      </c>
      <c r="G37" s="20">
        <v>89</v>
      </c>
      <c r="H37" s="7">
        <v>81.2</v>
      </c>
      <c r="I37" s="33">
        <f t="shared" si="0"/>
        <v>83.800000000000011</v>
      </c>
      <c r="J37" s="5">
        <f t="shared" si="1"/>
        <v>69.38</v>
      </c>
      <c r="K37" s="10"/>
      <c r="L37" s="9"/>
    </row>
    <row r="38" spans="1:12" ht="30" customHeight="1">
      <c r="A38" s="3">
        <v>34</v>
      </c>
      <c r="B38" s="19" t="s">
        <v>68</v>
      </c>
      <c r="C38" s="19" t="s">
        <v>69</v>
      </c>
      <c r="D38" s="18" t="s">
        <v>101</v>
      </c>
      <c r="E38" s="5" t="s">
        <v>100</v>
      </c>
      <c r="F38" s="23">
        <v>313</v>
      </c>
      <c r="G38" s="21">
        <v>92</v>
      </c>
      <c r="H38" s="7">
        <v>78.599999999999994</v>
      </c>
      <c r="I38" s="33">
        <f t="shared" si="0"/>
        <v>83.066666666666677</v>
      </c>
      <c r="J38" s="5">
        <f t="shared" si="1"/>
        <v>68.740000000000009</v>
      </c>
      <c r="K38" s="10"/>
      <c r="L38" s="9"/>
    </row>
    <row r="39" spans="1:12" ht="30" customHeight="1">
      <c r="A39" s="3">
        <v>35</v>
      </c>
      <c r="B39" s="19" t="s">
        <v>38</v>
      </c>
      <c r="C39" s="19" t="s">
        <v>39</v>
      </c>
      <c r="D39" s="18" t="s">
        <v>101</v>
      </c>
      <c r="E39" s="5" t="s">
        <v>100</v>
      </c>
      <c r="F39" s="23">
        <v>318</v>
      </c>
      <c r="G39" s="21">
        <v>70</v>
      </c>
      <c r="H39" s="7">
        <v>85.6</v>
      </c>
      <c r="I39" s="33">
        <f t="shared" si="0"/>
        <v>80.400000000000006</v>
      </c>
      <c r="J39" s="5">
        <f t="shared" si="1"/>
        <v>68.64</v>
      </c>
      <c r="K39" s="10"/>
      <c r="L39" s="9"/>
    </row>
    <row r="40" spans="1:12" ht="30" customHeight="1">
      <c r="A40" s="3">
        <v>36</v>
      </c>
      <c r="B40" s="19" t="s">
        <v>48</v>
      </c>
      <c r="C40" s="19" t="s">
        <v>49</v>
      </c>
      <c r="D40" s="18" t="s">
        <v>101</v>
      </c>
      <c r="E40" s="5" t="s">
        <v>100</v>
      </c>
      <c r="F40" s="23">
        <v>317</v>
      </c>
      <c r="G40" s="21">
        <v>70</v>
      </c>
      <c r="H40" s="7">
        <v>81</v>
      </c>
      <c r="I40" s="33">
        <f t="shared" si="0"/>
        <v>77.333333333333329</v>
      </c>
      <c r="J40" s="5">
        <f t="shared" si="1"/>
        <v>67.58</v>
      </c>
      <c r="K40" s="10"/>
      <c r="L40" s="9"/>
    </row>
    <row r="41" spans="1:12" ht="30" customHeight="1">
      <c r="A41" s="3">
        <v>37</v>
      </c>
      <c r="B41" s="19" t="s">
        <v>24</v>
      </c>
      <c r="C41" s="19" t="s">
        <v>25</v>
      </c>
      <c r="D41" s="18" t="s">
        <v>101</v>
      </c>
      <c r="E41" s="5" t="s">
        <v>100</v>
      </c>
      <c r="F41" s="23">
        <v>302</v>
      </c>
      <c r="G41" s="21">
        <v>79</v>
      </c>
      <c r="H41" s="7">
        <v>85.4</v>
      </c>
      <c r="I41" s="33">
        <f t="shared" si="0"/>
        <v>83.26666666666668</v>
      </c>
      <c r="J41" s="5">
        <f t="shared" si="1"/>
        <v>67.260000000000005</v>
      </c>
      <c r="K41" s="10"/>
      <c r="L41" s="9"/>
    </row>
    <row r="42" spans="1:12" ht="30" customHeight="1">
      <c r="A42" s="3">
        <v>38</v>
      </c>
      <c r="B42" s="19" t="s">
        <v>40</v>
      </c>
      <c r="C42" s="19" t="s">
        <v>41</v>
      </c>
      <c r="D42" s="18" t="s">
        <v>101</v>
      </c>
      <c r="E42" s="5" t="s">
        <v>100</v>
      </c>
      <c r="F42" s="23">
        <v>297</v>
      </c>
      <c r="G42" s="21">
        <v>84</v>
      </c>
      <c r="H42" s="7">
        <v>84.2</v>
      </c>
      <c r="I42" s="33">
        <f t="shared" si="0"/>
        <v>84.13333333333334</v>
      </c>
      <c r="J42" s="5">
        <f t="shared" si="1"/>
        <v>66.819999999999993</v>
      </c>
      <c r="K42" s="10"/>
      <c r="L42" s="9"/>
    </row>
    <row r="43" spans="1:12" ht="30" customHeight="1">
      <c r="A43" s="3">
        <v>39</v>
      </c>
      <c r="B43" s="19" t="s">
        <v>58</v>
      </c>
      <c r="C43" s="19" t="s">
        <v>59</v>
      </c>
      <c r="D43" s="18" t="s">
        <v>101</v>
      </c>
      <c r="E43" s="5" t="s">
        <v>100</v>
      </c>
      <c r="F43" s="23">
        <v>290</v>
      </c>
      <c r="G43" s="21">
        <v>85</v>
      </c>
      <c r="H43" s="7">
        <v>86.2</v>
      </c>
      <c r="I43" s="33">
        <f t="shared" si="0"/>
        <v>85.800000000000011</v>
      </c>
      <c r="J43" s="5">
        <f t="shared" si="1"/>
        <v>66.34</v>
      </c>
      <c r="K43" s="10"/>
      <c r="L43" s="9"/>
    </row>
    <row r="44" spans="1:12" ht="30" customHeight="1">
      <c r="A44" s="3">
        <v>40</v>
      </c>
      <c r="B44" s="19" t="s">
        <v>66</v>
      </c>
      <c r="C44" s="19" t="s">
        <v>67</v>
      </c>
      <c r="D44" s="18" t="s">
        <v>101</v>
      </c>
      <c r="E44" s="5" t="s">
        <v>100</v>
      </c>
      <c r="F44" s="23">
        <v>300</v>
      </c>
      <c r="G44" s="21">
        <v>49</v>
      </c>
      <c r="H44" s="7">
        <v>82.2</v>
      </c>
      <c r="I44" s="33">
        <f t="shared" si="0"/>
        <v>71.133333333333354</v>
      </c>
      <c r="J44" s="5">
        <f t="shared" si="1"/>
        <v>63.34</v>
      </c>
      <c r="K44" s="10"/>
      <c r="L44" s="9"/>
    </row>
    <row r="45" spans="1:12" ht="30" customHeight="1">
      <c r="A45" s="3"/>
      <c r="B45" s="4"/>
      <c r="C45" s="4"/>
      <c r="D45" s="4"/>
      <c r="E45" s="5"/>
      <c r="F45" s="5"/>
      <c r="G45" s="5"/>
      <c r="H45" s="7"/>
      <c r="I45" s="7"/>
      <c r="J45" s="7"/>
      <c r="K45" s="10"/>
      <c r="L45" s="9"/>
    </row>
    <row r="46" spans="1:12" s="1" customFormat="1" ht="31.5" customHeight="1">
      <c r="B46" s="1" t="s">
        <v>15</v>
      </c>
      <c r="G46" s="1" t="s">
        <v>16</v>
      </c>
      <c r="H46" s="8"/>
      <c r="I46" s="8"/>
    </row>
    <row r="47" spans="1:12" ht="20.25" customHeight="1"/>
    <row r="48" spans="1:12" ht="32.25" customHeight="1">
      <c r="A48" s="36" t="s">
        <v>17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</sheetData>
  <sortState ref="A5:L44">
    <sortCondition descending="1" ref="J5:J44"/>
  </sortState>
  <mergeCells count="14">
    <mergeCell ref="A1:L1"/>
    <mergeCell ref="A2:L2"/>
    <mergeCell ref="K3:L3"/>
    <mergeCell ref="A48:L4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6" type="noConversion"/>
  <pageMargins left="0.59055118110236204" right="0.59055118110236204" top="0.59055118110236204" bottom="0.59055118110236204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sqref="A1:XFD1048576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35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9.25" customHeight="1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3.25" customHeight="1">
      <c r="A3" s="40" t="s">
        <v>2</v>
      </c>
      <c r="B3" s="40" t="s">
        <v>3</v>
      </c>
      <c r="C3" s="40" t="s">
        <v>4</v>
      </c>
      <c r="D3" s="42" t="s">
        <v>5</v>
      </c>
      <c r="E3" s="42" t="s">
        <v>6</v>
      </c>
      <c r="F3" s="40" t="s">
        <v>7</v>
      </c>
      <c r="G3" s="42" t="s">
        <v>8</v>
      </c>
      <c r="H3" s="44" t="s">
        <v>9</v>
      </c>
      <c r="I3" s="44" t="s">
        <v>10</v>
      </c>
      <c r="J3" s="42" t="s">
        <v>11</v>
      </c>
      <c r="K3" s="39" t="s">
        <v>12</v>
      </c>
      <c r="L3" s="39"/>
    </row>
    <row r="4" spans="1:12">
      <c r="A4" s="41"/>
      <c r="B4" s="41"/>
      <c r="C4" s="41"/>
      <c r="D4" s="43"/>
      <c r="E4" s="43"/>
      <c r="F4" s="41"/>
      <c r="G4" s="43"/>
      <c r="H4" s="45"/>
      <c r="I4" s="45"/>
      <c r="J4" s="43"/>
      <c r="K4" s="9" t="s">
        <v>13</v>
      </c>
      <c r="L4" s="9" t="s">
        <v>14</v>
      </c>
    </row>
    <row r="5" spans="1:12" ht="30" customHeight="1">
      <c r="A5" s="3">
        <v>1</v>
      </c>
      <c r="B5" s="4"/>
      <c r="C5" s="4"/>
      <c r="D5" s="4"/>
      <c r="E5" s="5"/>
      <c r="F5" s="5">
        <v>325</v>
      </c>
      <c r="G5" s="5">
        <v>78</v>
      </c>
      <c r="H5" s="5">
        <v>80</v>
      </c>
      <c r="I5" s="5">
        <f>(G5*0.1+H5*0.2)/0.3</f>
        <v>79.3333333333333</v>
      </c>
      <c r="J5" s="5">
        <f>F5*0.2*0.7+G5*0.1+H5*0.2</f>
        <v>69.3</v>
      </c>
      <c r="K5" s="10"/>
      <c r="L5" s="9"/>
    </row>
    <row r="6" spans="1:12" ht="30" customHeight="1">
      <c r="A6" s="3"/>
      <c r="B6" s="6"/>
      <c r="C6" s="6"/>
      <c r="D6" s="4"/>
      <c r="E6" s="5"/>
      <c r="F6" s="5"/>
      <c r="G6" s="5"/>
      <c r="H6" s="7"/>
      <c r="I6" s="7"/>
      <c r="J6" s="7"/>
      <c r="K6" s="10"/>
      <c r="L6" s="9"/>
    </row>
    <row r="7" spans="1:12" ht="30" customHeight="1">
      <c r="A7" s="3"/>
      <c r="B7" s="4"/>
      <c r="C7" s="4"/>
      <c r="D7" s="4"/>
      <c r="E7" s="5"/>
      <c r="F7" s="5"/>
      <c r="G7" s="5"/>
      <c r="H7" s="7"/>
      <c r="I7" s="7"/>
      <c r="J7" s="7"/>
      <c r="K7" s="10"/>
      <c r="L7" s="9"/>
    </row>
    <row r="8" spans="1:12" ht="30" customHeight="1">
      <c r="A8" s="3"/>
      <c r="B8" s="4"/>
      <c r="C8" s="4"/>
      <c r="D8" s="4"/>
      <c r="E8" s="5"/>
      <c r="F8" s="5"/>
      <c r="G8" s="5"/>
      <c r="H8" s="7"/>
      <c r="I8" s="7"/>
      <c r="J8" s="7"/>
      <c r="K8" s="10"/>
      <c r="L8" s="9"/>
    </row>
    <row r="9" spans="1:12" ht="30" customHeight="1">
      <c r="A9" s="3"/>
      <c r="B9" s="4"/>
      <c r="C9" s="4"/>
      <c r="D9" s="4"/>
      <c r="E9" s="5"/>
      <c r="F9" s="5"/>
      <c r="G9" s="5"/>
      <c r="H9" s="7"/>
      <c r="I9" s="7"/>
      <c r="J9" s="7"/>
      <c r="K9" s="10"/>
      <c r="L9" s="9"/>
    </row>
    <row r="10" spans="1:12" ht="30" customHeight="1">
      <c r="A10" s="3"/>
      <c r="B10" s="4"/>
      <c r="C10" s="4"/>
      <c r="D10" s="4"/>
      <c r="E10" s="5"/>
      <c r="F10" s="5"/>
      <c r="G10" s="5"/>
      <c r="H10" s="7"/>
      <c r="I10" s="7"/>
      <c r="J10" s="7"/>
      <c r="K10" s="10"/>
      <c r="L10" s="9"/>
    </row>
    <row r="11" spans="1:12" ht="30" customHeight="1">
      <c r="A11" s="3"/>
      <c r="B11" s="4"/>
      <c r="C11" s="4"/>
      <c r="D11" s="4"/>
      <c r="E11" s="5"/>
      <c r="F11" s="5"/>
      <c r="G11" s="5"/>
      <c r="H11" s="7"/>
      <c r="I11" s="7"/>
      <c r="J11" s="7"/>
      <c r="K11" s="10"/>
      <c r="L11" s="9"/>
    </row>
    <row r="12" spans="1:12" ht="30" customHeight="1">
      <c r="A12" s="3"/>
      <c r="B12" s="4"/>
      <c r="C12" s="4"/>
      <c r="D12" s="4"/>
      <c r="E12" s="5"/>
      <c r="F12" s="5"/>
      <c r="G12" s="5"/>
      <c r="H12" s="7"/>
      <c r="I12" s="7"/>
      <c r="J12" s="7"/>
      <c r="K12" s="10"/>
      <c r="L12" s="9"/>
    </row>
    <row r="13" spans="1:12" ht="30" customHeight="1">
      <c r="A13" s="3"/>
      <c r="B13" s="4"/>
      <c r="C13" s="4"/>
      <c r="D13" s="4"/>
      <c r="E13" s="5"/>
      <c r="F13" s="5"/>
      <c r="G13" s="5"/>
      <c r="H13" s="7"/>
      <c r="I13" s="7"/>
      <c r="J13" s="7"/>
      <c r="K13" s="10"/>
      <c r="L13" s="9"/>
    </row>
    <row r="14" spans="1:12" s="1" customFormat="1" ht="31.5" customHeight="1">
      <c r="B14" s="1" t="s">
        <v>15</v>
      </c>
      <c r="G14" s="1" t="s">
        <v>16</v>
      </c>
      <c r="H14" s="8"/>
      <c r="I14" s="8"/>
    </row>
    <row r="15" spans="1:12" ht="20.25" customHeight="1"/>
    <row r="16" spans="1:12" ht="32.25" customHeight="1">
      <c r="A16" s="36" t="s">
        <v>17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</sheetData>
  <mergeCells count="14">
    <mergeCell ref="A1:L1"/>
    <mergeCell ref="A2:L2"/>
    <mergeCell ref="K3:L3"/>
    <mergeCell ref="A16:L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A2" sqref="A2:L2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35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9.25" customHeight="1">
      <c r="A2" s="37" t="s">
        <v>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3.25" customHeight="1">
      <c r="A3" s="40" t="s">
        <v>2</v>
      </c>
      <c r="B3" s="40" t="s">
        <v>3</v>
      </c>
      <c r="C3" s="40" t="s">
        <v>4</v>
      </c>
      <c r="D3" s="42" t="s">
        <v>5</v>
      </c>
      <c r="E3" s="42" t="s">
        <v>6</v>
      </c>
      <c r="F3" s="40" t="s">
        <v>7</v>
      </c>
      <c r="G3" s="42" t="s">
        <v>8</v>
      </c>
      <c r="H3" s="44" t="s">
        <v>9</v>
      </c>
      <c r="I3" s="44" t="s">
        <v>10</v>
      </c>
      <c r="J3" s="42" t="s">
        <v>11</v>
      </c>
      <c r="K3" s="39" t="s">
        <v>12</v>
      </c>
      <c r="L3" s="39"/>
    </row>
    <row r="4" spans="1:12">
      <c r="A4" s="41"/>
      <c r="B4" s="41"/>
      <c r="C4" s="41"/>
      <c r="D4" s="43"/>
      <c r="E4" s="43"/>
      <c r="F4" s="41"/>
      <c r="G4" s="43"/>
      <c r="H4" s="45"/>
      <c r="I4" s="45"/>
      <c r="J4" s="43"/>
      <c r="K4" s="9" t="s">
        <v>13</v>
      </c>
      <c r="L4" s="9" t="s">
        <v>14</v>
      </c>
    </row>
    <row r="5" spans="1:12" ht="30" customHeight="1">
      <c r="A5" s="3">
        <v>1</v>
      </c>
      <c r="B5" s="4"/>
      <c r="C5" s="4"/>
      <c r="D5" s="4"/>
      <c r="E5" s="5"/>
      <c r="F5" s="5">
        <v>325</v>
      </c>
      <c r="G5" s="5">
        <v>78</v>
      </c>
      <c r="H5" s="5">
        <v>80</v>
      </c>
      <c r="I5" s="5">
        <f>(G5*0.1+H5*0.2)/0.3</f>
        <v>79.3333333333333</v>
      </c>
      <c r="J5" s="5">
        <f>F5*0.2*0.7+G5*0.1+H5*0.2</f>
        <v>69.3</v>
      </c>
      <c r="K5" s="10"/>
      <c r="L5" s="9"/>
    </row>
    <row r="6" spans="1:12" ht="30" customHeight="1">
      <c r="A6" s="3"/>
      <c r="B6" s="6"/>
      <c r="C6" s="6"/>
      <c r="D6" s="4"/>
      <c r="E6" s="5"/>
      <c r="F6" s="5"/>
      <c r="G6" s="5"/>
      <c r="H6" s="7"/>
      <c r="I6" s="7"/>
      <c r="J6" s="7"/>
      <c r="K6" s="10"/>
      <c r="L6" s="9"/>
    </row>
    <row r="7" spans="1:12" ht="30" customHeight="1">
      <c r="A7" s="3"/>
      <c r="B7" s="4"/>
      <c r="C7" s="4"/>
      <c r="D7" s="4"/>
      <c r="E7" s="5"/>
      <c r="F7" s="5"/>
      <c r="G7" s="5"/>
      <c r="H7" s="7"/>
      <c r="I7" s="7"/>
      <c r="J7" s="7"/>
      <c r="K7" s="10"/>
      <c r="L7" s="9"/>
    </row>
    <row r="8" spans="1:12" ht="30" customHeight="1">
      <c r="A8" s="3"/>
      <c r="B8" s="4"/>
      <c r="C8" s="4"/>
      <c r="D8" s="4"/>
      <c r="E8" s="5"/>
      <c r="F8" s="5"/>
      <c r="G8" s="5"/>
      <c r="H8" s="7"/>
      <c r="I8" s="7"/>
      <c r="J8" s="7"/>
      <c r="K8" s="10"/>
      <c r="L8" s="9"/>
    </row>
    <row r="9" spans="1:12" ht="30" customHeight="1">
      <c r="A9" s="3"/>
      <c r="B9" s="4"/>
      <c r="C9" s="4"/>
      <c r="D9" s="4"/>
      <c r="E9" s="5"/>
      <c r="F9" s="5"/>
      <c r="G9" s="5"/>
      <c r="H9" s="7"/>
      <c r="I9" s="7"/>
      <c r="J9" s="7"/>
      <c r="K9" s="10"/>
      <c r="L9" s="9"/>
    </row>
    <row r="10" spans="1:12" ht="30" customHeight="1">
      <c r="A10" s="3"/>
      <c r="B10" s="4"/>
      <c r="C10" s="4"/>
      <c r="D10" s="4"/>
      <c r="E10" s="5"/>
      <c r="F10" s="5"/>
      <c r="G10" s="5"/>
      <c r="H10" s="7"/>
      <c r="I10" s="7"/>
      <c r="J10" s="7"/>
      <c r="K10" s="10"/>
      <c r="L10" s="9"/>
    </row>
    <row r="11" spans="1:12" ht="30" customHeight="1">
      <c r="A11" s="3"/>
      <c r="B11" s="4"/>
      <c r="C11" s="4"/>
      <c r="D11" s="4"/>
      <c r="E11" s="5"/>
      <c r="F11" s="5"/>
      <c r="G11" s="5"/>
      <c r="H11" s="7"/>
      <c r="I11" s="7"/>
      <c r="J11" s="7"/>
      <c r="K11" s="10"/>
      <c r="L11" s="9"/>
    </row>
    <row r="12" spans="1:12" ht="30" customHeight="1">
      <c r="A12" s="3"/>
      <c r="B12" s="4"/>
      <c r="C12" s="4"/>
      <c r="D12" s="4"/>
      <c r="E12" s="5"/>
      <c r="F12" s="5"/>
      <c r="G12" s="5"/>
      <c r="H12" s="7"/>
      <c r="I12" s="7"/>
      <c r="J12" s="7"/>
      <c r="K12" s="10"/>
      <c r="L12" s="9"/>
    </row>
    <row r="13" spans="1:12" ht="30" customHeight="1">
      <c r="A13" s="3"/>
      <c r="B13" s="4"/>
      <c r="C13" s="4"/>
      <c r="D13" s="4"/>
      <c r="E13" s="5"/>
      <c r="F13" s="5"/>
      <c r="G13" s="5"/>
      <c r="H13" s="7"/>
      <c r="I13" s="7"/>
      <c r="J13" s="7"/>
      <c r="K13" s="10"/>
      <c r="L13" s="9"/>
    </row>
    <row r="14" spans="1:12" s="1" customFormat="1" ht="31.5" customHeight="1">
      <c r="B14" s="1" t="s">
        <v>15</v>
      </c>
      <c r="G14" s="1" t="s">
        <v>16</v>
      </c>
      <c r="H14" s="8"/>
      <c r="I14" s="8"/>
    </row>
    <row r="15" spans="1:12" ht="20.25" customHeight="1"/>
    <row r="16" spans="1:12" ht="32.25" customHeight="1">
      <c r="A16" s="36" t="s">
        <v>17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</sheetData>
  <mergeCells count="14">
    <mergeCell ref="A1:L1"/>
    <mergeCell ref="A2:L2"/>
    <mergeCell ref="K3:L3"/>
    <mergeCell ref="A16:L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6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3"/>
  <sheetViews>
    <sheetView workbookViewId="0">
      <selection sqref="A1:L1"/>
    </sheetView>
  </sheetViews>
  <sheetFormatPr defaultColWidth="9" defaultRowHeight="14.25"/>
  <cols>
    <col min="1" max="1" width="6.125" customWidth="1"/>
    <col min="2" max="2" width="17.625" customWidth="1"/>
    <col min="3" max="3" width="7.25" customWidth="1"/>
    <col min="4" max="4" width="9.625" customWidth="1"/>
    <col min="5" max="5" width="15.375" customWidth="1"/>
    <col min="6" max="6" width="8.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35" t="s">
        <v>118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9.25" customHeight="1">
      <c r="A2" s="37" t="s">
        <v>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3.25" customHeight="1">
      <c r="A3" s="40" t="s">
        <v>2</v>
      </c>
      <c r="B3" s="40" t="s">
        <v>3</v>
      </c>
      <c r="C3" s="40" t="s">
        <v>4</v>
      </c>
      <c r="D3" s="42" t="s">
        <v>5</v>
      </c>
      <c r="E3" s="42" t="s">
        <v>6</v>
      </c>
      <c r="F3" s="40" t="s">
        <v>7</v>
      </c>
      <c r="G3" s="42" t="s">
        <v>8</v>
      </c>
      <c r="H3" s="44" t="s">
        <v>9</v>
      </c>
      <c r="I3" s="44" t="s">
        <v>10</v>
      </c>
      <c r="J3" s="42" t="s">
        <v>11</v>
      </c>
      <c r="K3" s="39" t="s">
        <v>12</v>
      </c>
      <c r="L3" s="39"/>
    </row>
    <row r="4" spans="1:12">
      <c r="A4" s="41"/>
      <c r="B4" s="41"/>
      <c r="C4" s="41"/>
      <c r="D4" s="43"/>
      <c r="E4" s="43"/>
      <c r="F4" s="41"/>
      <c r="G4" s="43"/>
      <c r="H4" s="45"/>
      <c r="I4" s="45"/>
      <c r="J4" s="43"/>
      <c r="K4" s="22" t="s">
        <v>13</v>
      </c>
      <c r="L4" s="22" t="s">
        <v>14</v>
      </c>
    </row>
    <row r="5" spans="1:12" ht="30" customHeight="1">
      <c r="A5" s="3">
        <v>1</v>
      </c>
      <c r="B5" s="24" t="s">
        <v>107</v>
      </c>
      <c r="C5" s="24" t="s">
        <v>108</v>
      </c>
      <c r="D5" s="18" t="s">
        <v>116</v>
      </c>
      <c r="E5" s="5" t="s">
        <v>117</v>
      </c>
      <c r="F5" s="25">
        <v>316</v>
      </c>
      <c r="G5" s="26">
        <v>75</v>
      </c>
      <c r="H5" s="7">
        <v>83.2</v>
      </c>
      <c r="I5" s="33">
        <f>(G5*0.1+H5*0.2)/0.3</f>
        <v>80.466666666666669</v>
      </c>
      <c r="J5" s="5">
        <f>F5*0.2*0.7+G5*0.1+H5*0.2</f>
        <v>68.38</v>
      </c>
      <c r="K5" s="10"/>
      <c r="L5" s="22"/>
    </row>
    <row r="6" spans="1:12" ht="30" customHeight="1">
      <c r="A6" s="3">
        <v>2</v>
      </c>
      <c r="B6" s="24" t="s">
        <v>109</v>
      </c>
      <c r="C6" s="24" t="s">
        <v>110</v>
      </c>
      <c r="D6" s="18" t="s">
        <v>115</v>
      </c>
      <c r="E6" s="5" t="s">
        <v>117</v>
      </c>
      <c r="F6" s="25">
        <v>290</v>
      </c>
      <c r="G6" s="26">
        <v>80</v>
      </c>
      <c r="H6" s="7">
        <v>86.2</v>
      </c>
      <c r="I6" s="33">
        <f>(G6*0.1+H6*0.2)/0.3</f>
        <v>84.13333333333334</v>
      </c>
      <c r="J6" s="5">
        <f>F6*0.2*0.7+G6*0.1+H6*0.2</f>
        <v>65.84</v>
      </c>
      <c r="K6" s="10"/>
      <c r="L6" s="22"/>
    </row>
    <row r="7" spans="1:12" ht="30" customHeight="1">
      <c r="A7" s="3">
        <v>3</v>
      </c>
      <c r="B7" s="24" t="s">
        <v>111</v>
      </c>
      <c r="C7" s="24" t="s">
        <v>112</v>
      </c>
      <c r="D7" s="18" t="s">
        <v>115</v>
      </c>
      <c r="E7" s="5" t="s">
        <v>117</v>
      </c>
      <c r="F7" s="25">
        <v>273</v>
      </c>
      <c r="G7" s="26">
        <v>94</v>
      </c>
      <c r="H7" s="7">
        <v>87.2</v>
      </c>
      <c r="I7" s="33">
        <f>(G7*0.1+H7*0.2)/0.3</f>
        <v>89.466666666666683</v>
      </c>
      <c r="J7" s="5">
        <f>F7*0.2*0.7+G7*0.1+H7*0.2</f>
        <v>65.06</v>
      </c>
      <c r="K7" s="10"/>
      <c r="L7" s="22"/>
    </row>
    <row r="8" spans="1:12" ht="30" customHeight="1">
      <c r="A8" s="3">
        <v>4</v>
      </c>
      <c r="B8" s="24" t="s">
        <v>113</v>
      </c>
      <c r="C8" s="24" t="s">
        <v>114</v>
      </c>
      <c r="D8" s="18" t="s">
        <v>115</v>
      </c>
      <c r="E8" s="5" t="s">
        <v>117</v>
      </c>
      <c r="F8" s="25">
        <v>275</v>
      </c>
      <c r="G8" s="26">
        <v>88</v>
      </c>
      <c r="H8" s="7">
        <v>84.6</v>
      </c>
      <c r="I8" s="33">
        <f>(G8*0.1+H8*0.2)/0.3</f>
        <v>85.733333333333334</v>
      </c>
      <c r="J8" s="5">
        <f>F8*0.2*0.7+G8*0.1+H8*0.2</f>
        <v>64.22</v>
      </c>
      <c r="K8" s="10"/>
      <c r="L8" s="22"/>
    </row>
    <row r="9" spans="1:12" ht="30" customHeight="1">
      <c r="A9" s="3">
        <v>5</v>
      </c>
      <c r="B9" s="24" t="s">
        <v>105</v>
      </c>
      <c r="C9" s="24" t="s">
        <v>106</v>
      </c>
      <c r="D9" s="18" t="s">
        <v>116</v>
      </c>
      <c r="E9" s="5" t="s">
        <v>117</v>
      </c>
      <c r="F9" s="25">
        <v>270</v>
      </c>
      <c r="G9" s="26">
        <v>90</v>
      </c>
      <c r="H9" s="7">
        <v>80</v>
      </c>
      <c r="I9" s="33">
        <f>(G9*0.1+H9*0.2)/0.3</f>
        <v>83.333333333333343</v>
      </c>
      <c r="J9" s="5">
        <f>F9*0.2*0.7+G9*0.1+H9*0.2</f>
        <v>62.8</v>
      </c>
      <c r="K9" s="10"/>
      <c r="L9" s="22"/>
    </row>
    <row r="10" spans="1:12" ht="30" customHeight="1">
      <c r="A10" s="3"/>
      <c r="B10" s="23"/>
      <c r="C10" s="23"/>
      <c r="D10" s="23"/>
      <c r="E10" s="5"/>
      <c r="F10" s="5"/>
      <c r="G10" s="5"/>
      <c r="H10" s="7"/>
      <c r="I10" s="7"/>
      <c r="J10" s="7"/>
      <c r="K10" s="10"/>
      <c r="L10" s="22"/>
    </row>
    <row r="11" spans="1:12" s="1" customFormat="1" ht="31.5" customHeight="1">
      <c r="B11" s="1" t="s">
        <v>15</v>
      </c>
      <c r="G11" s="1" t="s">
        <v>16</v>
      </c>
      <c r="H11" s="8"/>
      <c r="I11" s="8"/>
    </row>
    <row r="12" spans="1:12" ht="20.25" customHeight="1"/>
    <row r="13" spans="1:12" ht="32.25" customHeight="1">
      <c r="A13" s="36" t="s">
        <v>17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</sheetData>
  <sortState ref="A5:L9">
    <sortCondition descending="1" ref="J5:J9"/>
  </sortState>
  <mergeCells count="14">
    <mergeCell ref="I3:I4"/>
    <mergeCell ref="J3:J4"/>
    <mergeCell ref="K3:L3"/>
    <mergeCell ref="A13:L13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58"/>
  <sheetViews>
    <sheetView workbookViewId="0">
      <selection activeCell="K11" sqref="K11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35" t="s">
        <v>222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9.25" customHeight="1">
      <c r="A2" s="37" t="s">
        <v>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3.25" customHeight="1">
      <c r="A3" s="40" t="s">
        <v>2</v>
      </c>
      <c r="B3" s="40" t="s">
        <v>3</v>
      </c>
      <c r="C3" s="40" t="s">
        <v>4</v>
      </c>
      <c r="D3" s="42" t="s">
        <v>5</v>
      </c>
      <c r="E3" s="42" t="s">
        <v>6</v>
      </c>
      <c r="F3" s="40" t="s">
        <v>7</v>
      </c>
      <c r="G3" s="42" t="s">
        <v>8</v>
      </c>
      <c r="H3" s="44" t="s">
        <v>9</v>
      </c>
      <c r="I3" s="44" t="s">
        <v>10</v>
      </c>
      <c r="J3" s="42" t="s">
        <v>11</v>
      </c>
      <c r="K3" s="39" t="s">
        <v>12</v>
      </c>
      <c r="L3" s="39"/>
    </row>
    <row r="4" spans="1:12">
      <c r="A4" s="41"/>
      <c r="B4" s="41"/>
      <c r="C4" s="41"/>
      <c r="D4" s="43"/>
      <c r="E4" s="43"/>
      <c r="F4" s="41"/>
      <c r="G4" s="43"/>
      <c r="H4" s="45"/>
      <c r="I4" s="45"/>
      <c r="J4" s="43"/>
      <c r="K4" s="22" t="s">
        <v>13</v>
      </c>
      <c r="L4" s="22" t="s">
        <v>14</v>
      </c>
    </row>
    <row r="5" spans="1:12" ht="30" customHeight="1">
      <c r="A5" s="3">
        <v>1</v>
      </c>
      <c r="B5" s="27" t="s">
        <v>167</v>
      </c>
      <c r="C5" s="27" t="s">
        <v>168</v>
      </c>
      <c r="D5" s="18" t="s">
        <v>220</v>
      </c>
      <c r="E5" s="5" t="s">
        <v>221</v>
      </c>
      <c r="F5" s="29">
        <v>364</v>
      </c>
      <c r="G5" s="30">
        <v>76</v>
      </c>
      <c r="H5" s="7">
        <v>88</v>
      </c>
      <c r="I5" s="33">
        <f t="shared" ref="I5:I36" si="0">(G5*0.1+H5*0.2)/0.3</f>
        <v>84.000000000000014</v>
      </c>
      <c r="J5" s="5">
        <f t="shared" ref="J5:J36" si="1">F5*0.2*0.7+G5*0.1+H5*0.2</f>
        <v>76.16</v>
      </c>
      <c r="K5" s="10"/>
      <c r="L5" s="22"/>
    </row>
    <row r="6" spans="1:12" ht="30" customHeight="1">
      <c r="A6" s="3">
        <v>2</v>
      </c>
      <c r="B6" s="27" t="s">
        <v>169</v>
      </c>
      <c r="C6" s="27" t="s">
        <v>170</v>
      </c>
      <c r="D6" s="18" t="s">
        <v>220</v>
      </c>
      <c r="E6" s="5" t="s">
        <v>221</v>
      </c>
      <c r="F6" s="29">
        <v>332</v>
      </c>
      <c r="G6" s="30">
        <v>95</v>
      </c>
      <c r="H6" s="7">
        <v>88.6</v>
      </c>
      <c r="I6" s="33">
        <f t="shared" si="0"/>
        <v>90.733333333333334</v>
      </c>
      <c r="J6" s="5">
        <f t="shared" si="1"/>
        <v>73.7</v>
      </c>
      <c r="K6" s="10"/>
      <c r="L6" s="22"/>
    </row>
    <row r="7" spans="1:12" ht="30" customHeight="1">
      <c r="A7" s="3">
        <v>3</v>
      </c>
      <c r="B7" s="27" t="s">
        <v>185</v>
      </c>
      <c r="C7" s="27" t="s">
        <v>186</v>
      </c>
      <c r="D7" s="18" t="s">
        <v>219</v>
      </c>
      <c r="E7" s="5" t="s">
        <v>221</v>
      </c>
      <c r="F7" s="29">
        <v>327</v>
      </c>
      <c r="G7" s="30">
        <v>93</v>
      </c>
      <c r="H7" s="7">
        <v>92.6</v>
      </c>
      <c r="I7" s="33">
        <f t="shared" si="0"/>
        <v>92.733333333333334</v>
      </c>
      <c r="J7" s="5">
        <f t="shared" si="1"/>
        <v>73.599999999999994</v>
      </c>
      <c r="K7" s="10"/>
      <c r="L7" s="22"/>
    </row>
    <row r="8" spans="1:12" ht="30" customHeight="1">
      <c r="A8" s="3">
        <v>4</v>
      </c>
      <c r="B8" s="27" t="s">
        <v>217</v>
      </c>
      <c r="C8" s="27" t="s">
        <v>218</v>
      </c>
      <c r="D8" s="18" t="s">
        <v>219</v>
      </c>
      <c r="E8" s="5" t="s">
        <v>221</v>
      </c>
      <c r="F8" s="29">
        <v>326</v>
      </c>
      <c r="G8" s="30">
        <v>93</v>
      </c>
      <c r="H8" s="7">
        <v>89.6</v>
      </c>
      <c r="I8" s="33">
        <f t="shared" si="0"/>
        <v>90.733333333333334</v>
      </c>
      <c r="J8" s="5">
        <f t="shared" si="1"/>
        <v>72.86</v>
      </c>
      <c r="K8" s="10"/>
      <c r="L8" s="22"/>
    </row>
    <row r="9" spans="1:12" ht="30" customHeight="1">
      <c r="A9" s="3">
        <v>5</v>
      </c>
      <c r="B9" s="27" t="s">
        <v>125</v>
      </c>
      <c r="C9" s="27" t="s">
        <v>126</v>
      </c>
      <c r="D9" s="18" t="s">
        <v>219</v>
      </c>
      <c r="E9" s="5" t="s">
        <v>221</v>
      </c>
      <c r="F9" s="29">
        <v>338</v>
      </c>
      <c r="G9" s="30">
        <v>84</v>
      </c>
      <c r="H9" s="7">
        <v>83.8</v>
      </c>
      <c r="I9" s="33">
        <f t="shared" si="0"/>
        <v>83.866666666666688</v>
      </c>
      <c r="J9" s="5">
        <f t="shared" si="1"/>
        <v>72.48</v>
      </c>
      <c r="K9" s="10"/>
      <c r="L9" s="22"/>
    </row>
    <row r="10" spans="1:12" ht="30" customHeight="1">
      <c r="A10" s="3">
        <v>6</v>
      </c>
      <c r="B10" s="27" t="s">
        <v>215</v>
      </c>
      <c r="C10" s="27" t="s">
        <v>216</v>
      </c>
      <c r="D10" s="18" t="s">
        <v>219</v>
      </c>
      <c r="E10" s="5" t="s">
        <v>221</v>
      </c>
      <c r="F10" s="29">
        <v>334</v>
      </c>
      <c r="G10" s="30">
        <v>82</v>
      </c>
      <c r="H10" s="7">
        <v>87</v>
      </c>
      <c r="I10" s="33">
        <f t="shared" si="0"/>
        <v>85.333333333333343</v>
      </c>
      <c r="J10" s="5">
        <f t="shared" si="1"/>
        <v>72.36</v>
      </c>
      <c r="K10" s="10"/>
      <c r="L10" s="22"/>
    </row>
    <row r="11" spans="1:12" ht="30" customHeight="1">
      <c r="A11" s="3">
        <v>7</v>
      </c>
      <c r="B11" s="27" t="s">
        <v>161</v>
      </c>
      <c r="C11" s="27" t="s">
        <v>162</v>
      </c>
      <c r="D11" s="18" t="s">
        <v>219</v>
      </c>
      <c r="E11" s="5" t="s">
        <v>221</v>
      </c>
      <c r="F11" s="29">
        <v>335</v>
      </c>
      <c r="G11" s="30">
        <v>81</v>
      </c>
      <c r="H11" s="7">
        <v>86.6</v>
      </c>
      <c r="I11" s="33">
        <f t="shared" si="0"/>
        <v>84.733333333333348</v>
      </c>
      <c r="J11" s="5">
        <f t="shared" si="1"/>
        <v>72.319999999999993</v>
      </c>
      <c r="K11" s="10"/>
      <c r="L11" s="22"/>
    </row>
    <row r="12" spans="1:12" ht="30" customHeight="1">
      <c r="A12" s="3">
        <v>8</v>
      </c>
      <c r="B12" s="27" t="s">
        <v>177</v>
      </c>
      <c r="C12" s="27" t="s">
        <v>178</v>
      </c>
      <c r="D12" s="18" t="s">
        <v>219</v>
      </c>
      <c r="E12" s="5" t="s">
        <v>221</v>
      </c>
      <c r="F12" s="29">
        <v>330</v>
      </c>
      <c r="G12" s="30">
        <v>86</v>
      </c>
      <c r="H12" s="7">
        <v>86.8</v>
      </c>
      <c r="I12" s="33">
        <f t="shared" si="0"/>
        <v>86.533333333333346</v>
      </c>
      <c r="J12" s="5">
        <f t="shared" si="1"/>
        <v>72.16</v>
      </c>
      <c r="K12" s="10"/>
      <c r="L12" s="22"/>
    </row>
    <row r="13" spans="1:12" ht="30" customHeight="1">
      <c r="A13" s="3">
        <v>9</v>
      </c>
      <c r="B13" s="27" t="s">
        <v>147</v>
      </c>
      <c r="C13" s="27" t="s">
        <v>148</v>
      </c>
      <c r="D13" s="18" t="s">
        <v>219</v>
      </c>
      <c r="E13" s="5" t="s">
        <v>221</v>
      </c>
      <c r="F13" s="29">
        <v>330</v>
      </c>
      <c r="G13" s="30">
        <v>84</v>
      </c>
      <c r="H13" s="7">
        <v>87</v>
      </c>
      <c r="I13" s="33">
        <f t="shared" si="0"/>
        <v>86.000000000000014</v>
      </c>
      <c r="J13" s="5">
        <f t="shared" si="1"/>
        <v>72</v>
      </c>
      <c r="K13" s="10"/>
      <c r="L13" s="22"/>
    </row>
    <row r="14" spans="1:12" ht="30" customHeight="1">
      <c r="A14" s="3">
        <v>10</v>
      </c>
      <c r="B14" s="27" t="s">
        <v>141</v>
      </c>
      <c r="C14" s="27" t="s">
        <v>142</v>
      </c>
      <c r="D14" s="18" t="s">
        <v>219</v>
      </c>
      <c r="E14" s="5" t="s">
        <v>221</v>
      </c>
      <c r="F14" s="29">
        <v>332</v>
      </c>
      <c r="G14" s="30">
        <v>89</v>
      </c>
      <c r="H14" s="7">
        <v>83</v>
      </c>
      <c r="I14" s="33">
        <f t="shared" si="0"/>
        <v>85</v>
      </c>
      <c r="J14" s="5">
        <f t="shared" si="1"/>
        <v>71.98</v>
      </c>
      <c r="K14" s="10"/>
      <c r="L14" s="22"/>
    </row>
    <row r="15" spans="1:12" ht="30" customHeight="1">
      <c r="A15" s="3">
        <v>11</v>
      </c>
      <c r="B15" s="27" t="s">
        <v>199</v>
      </c>
      <c r="C15" s="27" t="s">
        <v>200</v>
      </c>
      <c r="D15" s="18" t="s">
        <v>219</v>
      </c>
      <c r="E15" s="5" t="s">
        <v>221</v>
      </c>
      <c r="F15" s="29">
        <v>327</v>
      </c>
      <c r="G15" s="30">
        <v>89</v>
      </c>
      <c r="H15" s="7">
        <v>86.4</v>
      </c>
      <c r="I15" s="33">
        <f t="shared" si="0"/>
        <v>87.266666666666666</v>
      </c>
      <c r="J15" s="5">
        <f t="shared" si="1"/>
        <v>71.960000000000008</v>
      </c>
      <c r="K15" s="10"/>
      <c r="L15" s="22"/>
    </row>
    <row r="16" spans="1:12" ht="30" customHeight="1">
      <c r="A16" s="3">
        <v>12</v>
      </c>
      <c r="B16" s="27" t="s">
        <v>211</v>
      </c>
      <c r="C16" s="27" t="s">
        <v>212</v>
      </c>
      <c r="D16" s="18" t="s">
        <v>219</v>
      </c>
      <c r="E16" s="5" t="s">
        <v>221</v>
      </c>
      <c r="F16" s="29">
        <v>333</v>
      </c>
      <c r="G16" s="30">
        <v>81</v>
      </c>
      <c r="H16" s="7">
        <v>86.2</v>
      </c>
      <c r="I16" s="33">
        <f t="shared" si="0"/>
        <v>84.466666666666683</v>
      </c>
      <c r="J16" s="5">
        <f t="shared" si="1"/>
        <v>71.960000000000008</v>
      </c>
      <c r="K16" s="10"/>
      <c r="L16" s="22"/>
    </row>
    <row r="17" spans="1:12" ht="30" customHeight="1">
      <c r="A17" s="3">
        <v>13</v>
      </c>
      <c r="B17" s="27" t="s">
        <v>143</v>
      </c>
      <c r="C17" s="27" t="s">
        <v>144</v>
      </c>
      <c r="D17" s="18" t="s">
        <v>219</v>
      </c>
      <c r="E17" s="5" t="s">
        <v>221</v>
      </c>
      <c r="F17" s="29">
        <v>319</v>
      </c>
      <c r="G17" s="30">
        <v>88</v>
      </c>
      <c r="H17" s="7">
        <v>87.2</v>
      </c>
      <c r="I17" s="33">
        <f t="shared" si="0"/>
        <v>87.466666666666683</v>
      </c>
      <c r="J17" s="5">
        <f t="shared" si="1"/>
        <v>70.900000000000006</v>
      </c>
      <c r="K17" s="10"/>
      <c r="L17" s="22"/>
    </row>
    <row r="18" spans="1:12" ht="30" customHeight="1">
      <c r="A18" s="3">
        <v>14</v>
      </c>
      <c r="B18" s="27" t="s">
        <v>157</v>
      </c>
      <c r="C18" s="27" t="s">
        <v>158</v>
      </c>
      <c r="D18" s="18" t="s">
        <v>219</v>
      </c>
      <c r="E18" s="5" t="s">
        <v>221</v>
      </c>
      <c r="F18" s="29">
        <v>308</v>
      </c>
      <c r="G18" s="30">
        <v>95</v>
      </c>
      <c r="H18" s="7">
        <v>91</v>
      </c>
      <c r="I18" s="33">
        <f t="shared" si="0"/>
        <v>92.333333333333329</v>
      </c>
      <c r="J18" s="5">
        <f t="shared" si="1"/>
        <v>70.819999999999993</v>
      </c>
      <c r="K18" s="10"/>
      <c r="L18" s="22"/>
    </row>
    <row r="19" spans="1:12" ht="30" customHeight="1">
      <c r="A19" s="3">
        <v>15</v>
      </c>
      <c r="B19" s="27" t="s">
        <v>165</v>
      </c>
      <c r="C19" s="27" t="s">
        <v>166</v>
      </c>
      <c r="D19" s="18" t="s">
        <v>219</v>
      </c>
      <c r="E19" s="5" t="s">
        <v>221</v>
      </c>
      <c r="F19" s="29">
        <v>318</v>
      </c>
      <c r="G19" s="30">
        <v>92</v>
      </c>
      <c r="H19" s="7">
        <v>83.8</v>
      </c>
      <c r="I19" s="33">
        <f t="shared" si="0"/>
        <v>86.533333333333346</v>
      </c>
      <c r="J19" s="5">
        <f t="shared" si="1"/>
        <v>70.48</v>
      </c>
      <c r="K19" s="10"/>
      <c r="L19" s="22"/>
    </row>
    <row r="20" spans="1:12" ht="30" customHeight="1">
      <c r="A20" s="3">
        <v>16</v>
      </c>
      <c r="B20" s="27" t="s">
        <v>171</v>
      </c>
      <c r="C20" s="27" t="s">
        <v>172</v>
      </c>
      <c r="D20" s="18" t="s">
        <v>219</v>
      </c>
      <c r="E20" s="5" t="s">
        <v>221</v>
      </c>
      <c r="F20" s="29">
        <v>314</v>
      </c>
      <c r="G20" s="30">
        <v>92</v>
      </c>
      <c r="H20" s="7">
        <v>85.6</v>
      </c>
      <c r="I20" s="33">
        <f t="shared" si="0"/>
        <v>87.733333333333334</v>
      </c>
      <c r="J20" s="5">
        <f t="shared" si="1"/>
        <v>70.28</v>
      </c>
      <c r="K20" s="10"/>
      <c r="L20" s="22"/>
    </row>
    <row r="21" spans="1:12" ht="30" customHeight="1">
      <c r="A21" s="3">
        <v>17</v>
      </c>
      <c r="B21" s="27" t="s">
        <v>181</v>
      </c>
      <c r="C21" s="27" t="s">
        <v>182</v>
      </c>
      <c r="D21" s="18" t="s">
        <v>219</v>
      </c>
      <c r="E21" s="5" t="s">
        <v>221</v>
      </c>
      <c r="F21" s="29">
        <v>323</v>
      </c>
      <c r="G21" s="30">
        <v>88</v>
      </c>
      <c r="H21" s="7">
        <v>81.2</v>
      </c>
      <c r="I21" s="33">
        <f t="shared" si="0"/>
        <v>83.466666666666683</v>
      </c>
      <c r="J21" s="5">
        <f t="shared" si="1"/>
        <v>70.260000000000019</v>
      </c>
      <c r="K21" s="10"/>
      <c r="L21" s="22"/>
    </row>
    <row r="22" spans="1:12" ht="30" customHeight="1">
      <c r="A22" s="3">
        <v>18</v>
      </c>
      <c r="B22" s="27" t="s">
        <v>131</v>
      </c>
      <c r="C22" s="27" t="s">
        <v>132</v>
      </c>
      <c r="D22" s="18" t="s">
        <v>219</v>
      </c>
      <c r="E22" s="5" t="s">
        <v>221</v>
      </c>
      <c r="F22" s="29">
        <v>310</v>
      </c>
      <c r="G22" s="30">
        <v>93</v>
      </c>
      <c r="H22" s="7">
        <v>87.4</v>
      </c>
      <c r="I22" s="33">
        <f t="shared" si="0"/>
        <v>89.26666666666668</v>
      </c>
      <c r="J22" s="5">
        <f t="shared" si="1"/>
        <v>70.180000000000007</v>
      </c>
      <c r="K22" s="10"/>
      <c r="L22" s="22"/>
    </row>
    <row r="23" spans="1:12" ht="30" customHeight="1">
      <c r="A23" s="3">
        <v>19</v>
      </c>
      <c r="B23" s="27" t="s">
        <v>187</v>
      </c>
      <c r="C23" s="27" t="s">
        <v>188</v>
      </c>
      <c r="D23" s="18" t="s">
        <v>219</v>
      </c>
      <c r="E23" s="5" t="s">
        <v>221</v>
      </c>
      <c r="F23" s="29">
        <v>319</v>
      </c>
      <c r="G23" s="30">
        <v>83</v>
      </c>
      <c r="H23" s="7">
        <v>81.400000000000006</v>
      </c>
      <c r="I23" s="33">
        <f t="shared" si="0"/>
        <v>81.933333333333337</v>
      </c>
      <c r="J23" s="5">
        <f t="shared" si="1"/>
        <v>69.240000000000009</v>
      </c>
      <c r="K23" s="10"/>
      <c r="L23" s="22"/>
    </row>
    <row r="24" spans="1:12" ht="30" customHeight="1">
      <c r="A24" s="3">
        <v>20</v>
      </c>
      <c r="B24" s="27" t="s">
        <v>123</v>
      </c>
      <c r="C24" s="27" t="s">
        <v>124</v>
      </c>
      <c r="D24" s="18" t="s">
        <v>219</v>
      </c>
      <c r="E24" s="5" t="s">
        <v>221</v>
      </c>
      <c r="F24" s="29">
        <v>309</v>
      </c>
      <c r="G24" s="30">
        <v>86</v>
      </c>
      <c r="H24" s="7">
        <v>85.2</v>
      </c>
      <c r="I24" s="33">
        <f t="shared" si="0"/>
        <v>85.466666666666669</v>
      </c>
      <c r="J24" s="5">
        <f t="shared" si="1"/>
        <v>68.900000000000006</v>
      </c>
      <c r="K24" s="10"/>
      <c r="L24" s="22"/>
    </row>
    <row r="25" spans="1:12" s="32" customFormat="1" ht="30" customHeight="1">
      <c r="A25" s="3">
        <v>21</v>
      </c>
      <c r="B25" s="17" t="s">
        <v>213</v>
      </c>
      <c r="C25" s="17" t="s">
        <v>214</v>
      </c>
      <c r="D25" s="18" t="s">
        <v>219</v>
      </c>
      <c r="E25" s="5" t="s">
        <v>221</v>
      </c>
      <c r="F25" s="17">
        <v>302</v>
      </c>
      <c r="G25" s="17">
        <v>89</v>
      </c>
      <c r="H25" s="16">
        <v>88.2</v>
      </c>
      <c r="I25" s="34">
        <f t="shared" si="0"/>
        <v>88.466666666666669</v>
      </c>
      <c r="J25" s="15">
        <f t="shared" si="1"/>
        <v>68.819999999999993</v>
      </c>
      <c r="K25" s="28"/>
      <c r="L25" s="31"/>
    </row>
    <row r="26" spans="1:12" ht="30" customHeight="1">
      <c r="A26" s="3">
        <v>22</v>
      </c>
      <c r="B26" s="27" t="s">
        <v>201</v>
      </c>
      <c r="C26" s="27" t="s">
        <v>202</v>
      </c>
      <c r="D26" s="18" t="s">
        <v>219</v>
      </c>
      <c r="E26" s="5" t="s">
        <v>221</v>
      </c>
      <c r="F26" s="29">
        <v>305</v>
      </c>
      <c r="G26" s="30">
        <v>87</v>
      </c>
      <c r="H26" s="7">
        <v>86.2</v>
      </c>
      <c r="I26" s="33">
        <f t="shared" si="0"/>
        <v>86.466666666666683</v>
      </c>
      <c r="J26" s="5">
        <f t="shared" si="1"/>
        <v>68.64</v>
      </c>
      <c r="K26" s="10"/>
      <c r="L26" s="22"/>
    </row>
    <row r="27" spans="1:12" ht="30" customHeight="1">
      <c r="A27" s="3">
        <v>23</v>
      </c>
      <c r="B27" s="27" t="s">
        <v>145</v>
      </c>
      <c r="C27" s="27" t="s">
        <v>146</v>
      </c>
      <c r="D27" s="18" t="s">
        <v>219</v>
      </c>
      <c r="E27" s="5" t="s">
        <v>221</v>
      </c>
      <c r="F27" s="29">
        <v>293</v>
      </c>
      <c r="G27" s="30">
        <v>89</v>
      </c>
      <c r="H27" s="7">
        <v>92.6</v>
      </c>
      <c r="I27" s="33">
        <f t="shared" si="0"/>
        <v>91.4</v>
      </c>
      <c r="J27" s="5">
        <f t="shared" si="1"/>
        <v>68.44</v>
      </c>
      <c r="K27" s="10"/>
      <c r="L27" s="22"/>
    </row>
    <row r="28" spans="1:12" ht="30" customHeight="1">
      <c r="A28" s="3">
        <v>24</v>
      </c>
      <c r="B28" s="27" t="s">
        <v>193</v>
      </c>
      <c r="C28" s="27" t="s">
        <v>194</v>
      </c>
      <c r="D28" s="18" t="s">
        <v>219</v>
      </c>
      <c r="E28" s="5" t="s">
        <v>221</v>
      </c>
      <c r="F28" s="29">
        <v>312</v>
      </c>
      <c r="G28" s="30">
        <v>84</v>
      </c>
      <c r="H28" s="7">
        <v>81.2</v>
      </c>
      <c r="I28" s="33">
        <f t="shared" si="0"/>
        <v>82.13333333333334</v>
      </c>
      <c r="J28" s="5">
        <f t="shared" si="1"/>
        <v>68.319999999999993</v>
      </c>
      <c r="K28" s="10"/>
      <c r="L28" s="22"/>
    </row>
    <row r="29" spans="1:12" ht="30" customHeight="1">
      <c r="A29" s="3">
        <v>25</v>
      </c>
      <c r="B29" s="27" t="s">
        <v>163</v>
      </c>
      <c r="C29" s="27" t="s">
        <v>164</v>
      </c>
      <c r="D29" s="18" t="s">
        <v>219</v>
      </c>
      <c r="E29" s="5" t="s">
        <v>221</v>
      </c>
      <c r="F29" s="29">
        <v>302</v>
      </c>
      <c r="G29" s="30">
        <v>93</v>
      </c>
      <c r="H29" s="7">
        <v>83.6</v>
      </c>
      <c r="I29" s="33">
        <f t="shared" si="0"/>
        <v>86.733333333333334</v>
      </c>
      <c r="J29" s="5">
        <f t="shared" si="1"/>
        <v>68.3</v>
      </c>
      <c r="K29" s="10"/>
      <c r="L29" s="22"/>
    </row>
    <row r="30" spans="1:12" ht="30" customHeight="1">
      <c r="A30" s="3">
        <v>26</v>
      </c>
      <c r="B30" s="27" t="s">
        <v>127</v>
      </c>
      <c r="C30" s="27" t="s">
        <v>128</v>
      </c>
      <c r="D30" s="18" t="s">
        <v>219</v>
      </c>
      <c r="E30" s="5" t="s">
        <v>221</v>
      </c>
      <c r="F30" s="29">
        <v>314</v>
      </c>
      <c r="G30" s="30">
        <v>77</v>
      </c>
      <c r="H30" s="7">
        <v>81.8</v>
      </c>
      <c r="I30" s="33">
        <f t="shared" si="0"/>
        <v>80.2</v>
      </c>
      <c r="J30" s="5">
        <f t="shared" si="1"/>
        <v>68.02000000000001</v>
      </c>
      <c r="K30" s="10"/>
      <c r="L30" s="22"/>
    </row>
    <row r="31" spans="1:12" ht="30" customHeight="1">
      <c r="A31" s="3">
        <v>27</v>
      </c>
      <c r="B31" s="27" t="s">
        <v>173</v>
      </c>
      <c r="C31" s="27" t="s">
        <v>174</v>
      </c>
      <c r="D31" s="18" t="s">
        <v>219</v>
      </c>
      <c r="E31" s="5" t="s">
        <v>221</v>
      </c>
      <c r="F31" s="29">
        <v>302</v>
      </c>
      <c r="G31" s="30">
        <v>84</v>
      </c>
      <c r="H31" s="7">
        <v>83.8</v>
      </c>
      <c r="I31" s="33">
        <f t="shared" si="0"/>
        <v>83.866666666666688</v>
      </c>
      <c r="J31" s="5">
        <f t="shared" si="1"/>
        <v>67.44</v>
      </c>
      <c r="K31" s="10"/>
      <c r="L31" s="22"/>
    </row>
    <row r="32" spans="1:12" ht="30" customHeight="1">
      <c r="A32" s="3">
        <v>28</v>
      </c>
      <c r="B32" s="27" t="s">
        <v>155</v>
      </c>
      <c r="C32" s="27" t="s">
        <v>156</v>
      </c>
      <c r="D32" s="18" t="s">
        <v>219</v>
      </c>
      <c r="E32" s="5" t="s">
        <v>221</v>
      </c>
      <c r="F32" s="29">
        <v>307</v>
      </c>
      <c r="G32" s="30">
        <v>85</v>
      </c>
      <c r="H32" s="7">
        <v>79.599999999999994</v>
      </c>
      <c r="I32" s="33">
        <f t="shared" si="0"/>
        <v>81.400000000000006</v>
      </c>
      <c r="J32" s="5">
        <f t="shared" si="1"/>
        <v>67.400000000000006</v>
      </c>
      <c r="K32" s="10"/>
      <c r="L32" s="22"/>
    </row>
    <row r="33" spans="1:12" ht="30" customHeight="1">
      <c r="A33" s="3">
        <v>29</v>
      </c>
      <c r="B33" s="27" t="s">
        <v>151</v>
      </c>
      <c r="C33" s="27" t="s">
        <v>152</v>
      </c>
      <c r="D33" s="18" t="s">
        <v>219</v>
      </c>
      <c r="E33" s="5" t="s">
        <v>221</v>
      </c>
      <c r="F33" s="29">
        <v>305</v>
      </c>
      <c r="G33" s="30">
        <v>84</v>
      </c>
      <c r="H33" s="7">
        <v>80.599999999999994</v>
      </c>
      <c r="I33" s="33">
        <f t="shared" si="0"/>
        <v>81.733333333333348</v>
      </c>
      <c r="J33" s="5">
        <f t="shared" si="1"/>
        <v>67.22</v>
      </c>
      <c r="K33" s="10"/>
      <c r="L33" s="22"/>
    </row>
    <row r="34" spans="1:12" ht="30" customHeight="1">
      <c r="A34" s="3">
        <v>30</v>
      </c>
      <c r="B34" s="27" t="s">
        <v>197</v>
      </c>
      <c r="C34" s="27" t="s">
        <v>198</v>
      </c>
      <c r="D34" s="18" t="s">
        <v>219</v>
      </c>
      <c r="E34" s="5" t="s">
        <v>221</v>
      </c>
      <c r="F34" s="29">
        <v>294</v>
      </c>
      <c r="G34" s="30">
        <v>92</v>
      </c>
      <c r="H34" s="7">
        <v>84.2</v>
      </c>
      <c r="I34" s="33">
        <f t="shared" si="0"/>
        <v>86.8</v>
      </c>
      <c r="J34" s="5">
        <f t="shared" si="1"/>
        <v>67.2</v>
      </c>
      <c r="K34" s="10"/>
      <c r="L34" s="22"/>
    </row>
    <row r="35" spans="1:12" ht="30" customHeight="1">
      <c r="A35" s="3">
        <v>31</v>
      </c>
      <c r="B35" s="27" t="s">
        <v>191</v>
      </c>
      <c r="C35" s="27" t="s">
        <v>192</v>
      </c>
      <c r="D35" s="18" t="s">
        <v>219</v>
      </c>
      <c r="E35" s="5" t="s">
        <v>221</v>
      </c>
      <c r="F35" s="29">
        <v>300</v>
      </c>
      <c r="G35" s="30">
        <v>86</v>
      </c>
      <c r="H35" s="7">
        <v>82.8</v>
      </c>
      <c r="I35" s="33">
        <f t="shared" si="0"/>
        <v>83.86666666666666</v>
      </c>
      <c r="J35" s="5">
        <f t="shared" si="1"/>
        <v>67.16</v>
      </c>
      <c r="K35" s="10"/>
      <c r="L35" s="22"/>
    </row>
    <row r="36" spans="1:12" ht="30" customHeight="1">
      <c r="A36" s="3">
        <v>32</v>
      </c>
      <c r="B36" s="27" t="s">
        <v>203</v>
      </c>
      <c r="C36" s="27" t="s">
        <v>204</v>
      </c>
      <c r="D36" s="18" t="s">
        <v>219</v>
      </c>
      <c r="E36" s="5" t="s">
        <v>221</v>
      </c>
      <c r="F36" s="29">
        <v>301</v>
      </c>
      <c r="G36" s="30">
        <v>86</v>
      </c>
      <c r="H36" s="7">
        <v>81.400000000000006</v>
      </c>
      <c r="I36" s="33">
        <f t="shared" si="0"/>
        <v>82.933333333333351</v>
      </c>
      <c r="J36" s="5">
        <f t="shared" si="1"/>
        <v>67.02000000000001</v>
      </c>
      <c r="K36" s="10"/>
      <c r="L36" s="22"/>
    </row>
    <row r="37" spans="1:12" ht="30" customHeight="1">
      <c r="A37" s="3">
        <v>33</v>
      </c>
      <c r="B37" s="27" t="s">
        <v>119</v>
      </c>
      <c r="C37" s="27" t="s">
        <v>120</v>
      </c>
      <c r="D37" s="18" t="s">
        <v>219</v>
      </c>
      <c r="E37" s="5" t="s">
        <v>221</v>
      </c>
      <c r="F37" s="29">
        <v>293</v>
      </c>
      <c r="G37" s="30">
        <v>85</v>
      </c>
      <c r="H37" s="7">
        <v>86.2</v>
      </c>
      <c r="I37" s="33">
        <f t="shared" ref="I37:I68" si="2">(G37*0.1+H37*0.2)/0.3</f>
        <v>85.800000000000011</v>
      </c>
      <c r="J37" s="5">
        <f t="shared" ref="J37:J54" si="3">F37*0.2*0.7+G37*0.1+H37*0.2</f>
        <v>66.759999999999991</v>
      </c>
      <c r="K37" s="10"/>
      <c r="L37" s="22"/>
    </row>
    <row r="38" spans="1:12" ht="30" customHeight="1">
      <c r="A38" s="3">
        <v>34</v>
      </c>
      <c r="B38" s="27" t="s">
        <v>153</v>
      </c>
      <c r="C38" s="27" t="s">
        <v>154</v>
      </c>
      <c r="D38" s="18" t="s">
        <v>219</v>
      </c>
      <c r="E38" s="5" t="s">
        <v>221</v>
      </c>
      <c r="F38" s="29">
        <v>285</v>
      </c>
      <c r="G38" s="30">
        <v>94</v>
      </c>
      <c r="H38" s="7">
        <v>86.6</v>
      </c>
      <c r="I38" s="33">
        <f t="shared" si="2"/>
        <v>89.066666666666663</v>
      </c>
      <c r="J38" s="5">
        <f t="shared" si="3"/>
        <v>66.62</v>
      </c>
      <c r="K38" s="10"/>
      <c r="L38" s="22"/>
    </row>
    <row r="39" spans="1:12" ht="30" customHeight="1">
      <c r="A39" s="3">
        <v>35</v>
      </c>
      <c r="B39" s="27" t="s">
        <v>183</v>
      </c>
      <c r="C39" s="27" t="s">
        <v>184</v>
      </c>
      <c r="D39" s="18" t="s">
        <v>219</v>
      </c>
      <c r="E39" s="5" t="s">
        <v>221</v>
      </c>
      <c r="F39" s="29">
        <v>292</v>
      </c>
      <c r="G39" s="30">
        <v>92</v>
      </c>
      <c r="H39" s="7">
        <v>82.2</v>
      </c>
      <c r="I39" s="33">
        <f t="shared" si="2"/>
        <v>85.466666666666669</v>
      </c>
      <c r="J39" s="5">
        <f t="shared" si="3"/>
        <v>66.52000000000001</v>
      </c>
      <c r="K39" s="10"/>
      <c r="L39" s="22"/>
    </row>
    <row r="40" spans="1:12" ht="30" customHeight="1">
      <c r="A40" s="3">
        <v>36</v>
      </c>
      <c r="B40" s="27" t="s">
        <v>209</v>
      </c>
      <c r="C40" s="27" t="s">
        <v>210</v>
      </c>
      <c r="D40" s="18" t="s">
        <v>219</v>
      </c>
      <c r="E40" s="5" t="s">
        <v>221</v>
      </c>
      <c r="F40" s="29">
        <v>297</v>
      </c>
      <c r="G40" s="30">
        <v>80</v>
      </c>
      <c r="H40" s="7">
        <v>84.2</v>
      </c>
      <c r="I40" s="33">
        <f t="shared" si="2"/>
        <v>82.8</v>
      </c>
      <c r="J40" s="5">
        <f t="shared" si="3"/>
        <v>66.42</v>
      </c>
      <c r="K40" s="10"/>
      <c r="L40" s="22"/>
    </row>
    <row r="41" spans="1:12" ht="30" customHeight="1">
      <c r="A41" s="3">
        <v>37</v>
      </c>
      <c r="B41" s="27" t="s">
        <v>159</v>
      </c>
      <c r="C41" s="27" t="s">
        <v>160</v>
      </c>
      <c r="D41" s="18" t="s">
        <v>219</v>
      </c>
      <c r="E41" s="5" t="s">
        <v>221</v>
      </c>
      <c r="F41" s="29">
        <v>292</v>
      </c>
      <c r="G41" s="30">
        <v>86</v>
      </c>
      <c r="H41" s="7">
        <v>84.6</v>
      </c>
      <c r="I41" s="33">
        <f t="shared" si="2"/>
        <v>85.066666666666663</v>
      </c>
      <c r="J41" s="5">
        <f t="shared" si="3"/>
        <v>66.400000000000006</v>
      </c>
      <c r="K41" s="10"/>
      <c r="L41" s="22"/>
    </row>
    <row r="42" spans="1:12" ht="30" customHeight="1">
      <c r="A42" s="3">
        <v>38</v>
      </c>
      <c r="B42" s="27" t="s">
        <v>195</v>
      </c>
      <c r="C42" s="27" t="s">
        <v>196</v>
      </c>
      <c r="D42" s="18" t="s">
        <v>219</v>
      </c>
      <c r="E42" s="5" t="s">
        <v>221</v>
      </c>
      <c r="F42" s="29">
        <v>302</v>
      </c>
      <c r="G42" s="30">
        <v>79</v>
      </c>
      <c r="H42" s="7">
        <v>80.599999999999994</v>
      </c>
      <c r="I42" s="33">
        <f t="shared" si="2"/>
        <v>80.066666666666677</v>
      </c>
      <c r="J42" s="5">
        <f t="shared" si="3"/>
        <v>66.3</v>
      </c>
      <c r="K42" s="10"/>
      <c r="L42" s="22"/>
    </row>
    <row r="43" spans="1:12" ht="30" customHeight="1">
      <c r="A43" s="3">
        <v>39</v>
      </c>
      <c r="B43" s="27" t="s">
        <v>121</v>
      </c>
      <c r="C43" s="27" t="s">
        <v>122</v>
      </c>
      <c r="D43" s="18" t="s">
        <v>219</v>
      </c>
      <c r="E43" s="5" t="s">
        <v>221</v>
      </c>
      <c r="F43" s="29">
        <v>292</v>
      </c>
      <c r="G43" s="30">
        <v>88</v>
      </c>
      <c r="H43" s="7">
        <v>83</v>
      </c>
      <c r="I43" s="33">
        <f t="shared" si="2"/>
        <v>84.666666666666671</v>
      </c>
      <c r="J43" s="5">
        <f t="shared" si="3"/>
        <v>66.28</v>
      </c>
      <c r="K43" s="10"/>
      <c r="L43" s="22"/>
    </row>
    <row r="44" spans="1:12" ht="30" customHeight="1">
      <c r="A44" s="3">
        <v>40</v>
      </c>
      <c r="B44" s="27" t="s">
        <v>179</v>
      </c>
      <c r="C44" s="27" t="s">
        <v>180</v>
      </c>
      <c r="D44" s="18" t="s">
        <v>219</v>
      </c>
      <c r="E44" s="5" t="s">
        <v>221</v>
      </c>
      <c r="F44" s="29">
        <v>278</v>
      </c>
      <c r="G44" s="30">
        <v>93</v>
      </c>
      <c r="H44" s="7">
        <v>89</v>
      </c>
      <c r="I44" s="33">
        <f t="shared" si="2"/>
        <v>90.333333333333343</v>
      </c>
      <c r="J44" s="5">
        <f t="shared" si="3"/>
        <v>66.02</v>
      </c>
      <c r="K44" s="10"/>
      <c r="L44" s="22"/>
    </row>
    <row r="45" spans="1:12" ht="30" customHeight="1">
      <c r="A45" s="3">
        <v>41</v>
      </c>
      <c r="B45" s="27" t="s">
        <v>189</v>
      </c>
      <c r="C45" s="27" t="s">
        <v>190</v>
      </c>
      <c r="D45" s="18" t="s">
        <v>219</v>
      </c>
      <c r="E45" s="5" t="s">
        <v>221</v>
      </c>
      <c r="F45" s="29">
        <v>285</v>
      </c>
      <c r="G45" s="30">
        <v>90</v>
      </c>
      <c r="H45" s="7">
        <v>79.599999999999994</v>
      </c>
      <c r="I45" s="33">
        <f t="shared" si="2"/>
        <v>83.066666666666677</v>
      </c>
      <c r="J45" s="5">
        <f t="shared" si="3"/>
        <v>64.819999999999993</v>
      </c>
      <c r="K45" s="10"/>
      <c r="L45" s="22"/>
    </row>
    <row r="46" spans="1:12" ht="30" customHeight="1">
      <c r="A46" s="3">
        <v>42</v>
      </c>
      <c r="B46" s="27" t="s">
        <v>133</v>
      </c>
      <c r="C46" s="27" t="s">
        <v>134</v>
      </c>
      <c r="D46" s="18" t="s">
        <v>219</v>
      </c>
      <c r="E46" s="5" t="s">
        <v>221</v>
      </c>
      <c r="F46" s="29">
        <v>280</v>
      </c>
      <c r="G46" s="30">
        <v>81</v>
      </c>
      <c r="H46" s="7">
        <v>87.4</v>
      </c>
      <c r="I46" s="33">
        <f t="shared" si="2"/>
        <v>85.266666666666666</v>
      </c>
      <c r="J46" s="5">
        <f t="shared" si="3"/>
        <v>64.78</v>
      </c>
      <c r="K46" s="10"/>
      <c r="L46" s="22"/>
    </row>
    <row r="47" spans="1:12" ht="30" customHeight="1">
      <c r="A47" s="3">
        <v>43</v>
      </c>
      <c r="B47" s="27" t="s">
        <v>137</v>
      </c>
      <c r="C47" s="27" t="s">
        <v>138</v>
      </c>
      <c r="D47" s="18" t="s">
        <v>219</v>
      </c>
      <c r="E47" s="5" t="s">
        <v>221</v>
      </c>
      <c r="F47" s="29">
        <v>276</v>
      </c>
      <c r="G47" s="30">
        <v>92</v>
      </c>
      <c r="H47" s="7">
        <v>84.6</v>
      </c>
      <c r="I47" s="33">
        <f t="shared" si="2"/>
        <v>87.066666666666663</v>
      </c>
      <c r="J47" s="5">
        <f t="shared" si="3"/>
        <v>64.760000000000005</v>
      </c>
      <c r="K47" s="10"/>
      <c r="L47" s="22"/>
    </row>
    <row r="48" spans="1:12" ht="30" customHeight="1">
      <c r="A48" s="3">
        <v>44</v>
      </c>
      <c r="B48" s="27" t="s">
        <v>175</v>
      </c>
      <c r="C48" s="27" t="s">
        <v>176</v>
      </c>
      <c r="D48" s="18" t="s">
        <v>219</v>
      </c>
      <c r="E48" s="5" t="s">
        <v>221</v>
      </c>
      <c r="F48" s="29">
        <v>296</v>
      </c>
      <c r="G48" s="30">
        <v>66</v>
      </c>
      <c r="H48" s="7">
        <v>81.599999999999994</v>
      </c>
      <c r="I48" s="33">
        <f t="shared" si="2"/>
        <v>76.400000000000006</v>
      </c>
      <c r="J48" s="5">
        <f t="shared" si="3"/>
        <v>64.36</v>
      </c>
      <c r="K48" s="10"/>
      <c r="L48" s="22"/>
    </row>
    <row r="49" spans="1:12" ht="30" customHeight="1">
      <c r="A49" s="3">
        <v>45</v>
      </c>
      <c r="B49" s="27" t="s">
        <v>207</v>
      </c>
      <c r="C49" s="27" t="s">
        <v>208</v>
      </c>
      <c r="D49" s="18" t="s">
        <v>219</v>
      </c>
      <c r="E49" s="5" t="s">
        <v>221</v>
      </c>
      <c r="F49" s="29">
        <v>277</v>
      </c>
      <c r="G49" s="30">
        <v>85</v>
      </c>
      <c r="H49" s="7">
        <v>84.2</v>
      </c>
      <c r="I49" s="33">
        <f t="shared" si="2"/>
        <v>84.466666666666669</v>
      </c>
      <c r="J49" s="5">
        <f t="shared" si="3"/>
        <v>64.12</v>
      </c>
      <c r="K49" s="10"/>
      <c r="L49" s="22"/>
    </row>
    <row r="50" spans="1:12" ht="30" customHeight="1">
      <c r="A50" s="3">
        <v>46</v>
      </c>
      <c r="B50" s="27" t="s">
        <v>149</v>
      </c>
      <c r="C50" s="27" t="s">
        <v>150</v>
      </c>
      <c r="D50" s="18" t="s">
        <v>219</v>
      </c>
      <c r="E50" s="5" t="s">
        <v>221</v>
      </c>
      <c r="F50" s="29">
        <v>286</v>
      </c>
      <c r="G50" s="30">
        <v>84</v>
      </c>
      <c r="H50" s="7">
        <v>78</v>
      </c>
      <c r="I50" s="33">
        <f t="shared" si="2"/>
        <v>80</v>
      </c>
      <c r="J50" s="5">
        <f t="shared" si="3"/>
        <v>64.039999999999992</v>
      </c>
      <c r="K50" s="10"/>
      <c r="L50" s="22"/>
    </row>
    <row r="51" spans="1:12" ht="30" customHeight="1">
      <c r="A51" s="3">
        <v>47</v>
      </c>
      <c r="B51" s="27" t="s">
        <v>205</v>
      </c>
      <c r="C51" s="27" t="s">
        <v>206</v>
      </c>
      <c r="D51" s="18" t="s">
        <v>219</v>
      </c>
      <c r="E51" s="5" t="s">
        <v>221</v>
      </c>
      <c r="F51" s="29">
        <v>280</v>
      </c>
      <c r="G51" s="30">
        <v>80</v>
      </c>
      <c r="H51" s="7">
        <v>82.2</v>
      </c>
      <c r="I51" s="33">
        <f t="shared" si="2"/>
        <v>81.466666666666669</v>
      </c>
      <c r="J51" s="5">
        <f t="shared" si="3"/>
        <v>63.64</v>
      </c>
      <c r="K51" s="10"/>
      <c r="L51" s="22"/>
    </row>
    <row r="52" spans="1:12" ht="30" customHeight="1">
      <c r="A52" s="3">
        <v>48</v>
      </c>
      <c r="B52" s="30" t="s">
        <v>129</v>
      </c>
      <c r="C52" s="30" t="s">
        <v>130</v>
      </c>
      <c r="D52" s="18" t="s">
        <v>219</v>
      </c>
      <c r="E52" s="5" t="s">
        <v>221</v>
      </c>
      <c r="F52" s="30">
        <v>267</v>
      </c>
      <c r="G52" s="30">
        <v>90</v>
      </c>
      <c r="H52" s="7">
        <v>85.4</v>
      </c>
      <c r="I52" s="33">
        <f t="shared" si="2"/>
        <v>86.933333333333337</v>
      </c>
      <c r="J52" s="5">
        <f t="shared" si="3"/>
        <v>63.460000000000008</v>
      </c>
      <c r="K52" s="10"/>
      <c r="L52" s="22"/>
    </row>
    <row r="53" spans="1:12" ht="30" customHeight="1">
      <c r="A53" s="3">
        <v>49</v>
      </c>
      <c r="B53" s="27" t="s">
        <v>135</v>
      </c>
      <c r="C53" s="27" t="s">
        <v>136</v>
      </c>
      <c r="D53" s="18" t="s">
        <v>219</v>
      </c>
      <c r="E53" s="5" t="s">
        <v>221</v>
      </c>
      <c r="F53" s="29">
        <v>277</v>
      </c>
      <c r="G53" s="30">
        <v>77</v>
      </c>
      <c r="H53" s="7">
        <v>80</v>
      </c>
      <c r="I53" s="33">
        <f t="shared" si="2"/>
        <v>79</v>
      </c>
      <c r="J53" s="5">
        <f t="shared" si="3"/>
        <v>62.480000000000004</v>
      </c>
      <c r="K53" s="10"/>
      <c r="L53" s="22"/>
    </row>
    <row r="54" spans="1:12" ht="30" customHeight="1">
      <c r="A54" s="3">
        <v>50</v>
      </c>
      <c r="B54" s="27" t="s">
        <v>139</v>
      </c>
      <c r="C54" s="27" t="s">
        <v>140</v>
      </c>
      <c r="D54" s="18" t="s">
        <v>219</v>
      </c>
      <c r="E54" s="5" t="s">
        <v>221</v>
      </c>
      <c r="F54" s="29">
        <v>273</v>
      </c>
      <c r="G54" s="30">
        <v>76</v>
      </c>
      <c r="H54" s="7">
        <v>77.8</v>
      </c>
      <c r="I54" s="33">
        <f t="shared" si="2"/>
        <v>77.2</v>
      </c>
      <c r="J54" s="5">
        <f t="shared" si="3"/>
        <v>61.38</v>
      </c>
      <c r="K54" s="10"/>
      <c r="L54" s="22"/>
    </row>
    <row r="55" spans="1:12" ht="30" customHeight="1">
      <c r="A55" s="3"/>
      <c r="B55" s="23"/>
      <c r="C55" s="23"/>
      <c r="D55" s="23"/>
      <c r="E55" s="5"/>
      <c r="F55" s="5"/>
      <c r="G55" s="5"/>
      <c r="H55" s="7"/>
      <c r="I55" s="7"/>
      <c r="J55" s="7"/>
      <c r="K55" s="10"/>
      <c r="L55" s="22"/>
    </row>
    <row r="56" spans="1:12" s="1" customFormat="1" ht="31.5" customHeight="1">
      <c r="B56" s="1" t="s">
        <v>15</v>
      </c>
      <c r="G56" s="1" t="s">
        <v>16</v>
      </c>
      <c r="H56" s="8"/>
      <c r="I56" s="8"/>
    </row>
    <row r="57" spans="1:12" ht="20.25" customHeight="1"/>
    <row r="58" spans="1:12" ht="32.25" customHeight="1">
      <c r="A58" s="36" t="s">
        <v>17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</row>
  </sheetData>
  <sortState ref="A5:L54">
    <sortCondition descending="1" ref="J5:J54"/>
  </sortState>
  <mergeCells count="14">
    <mergeCell ref="I3:I4"/>
    <mergeCell ref="J3:J4"/>
    <mergeCell ref="K3:L3"/>
    <mergeCell ref="A58:L58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全日制第一志愿</vt:lpstr>
      <vt:lpstr>全日制调剂生专硕</vt:lpstr>
      <vt:lpstr>非全日制第一志愿</vt:lpstr>
      <vt:lpstr>非全日制调剂生</vt:lpstr>
      <vt:lpstr>仪器</vt:lpstr>
      <vt:lpstr>学硕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2020-05-25T10:14:40Z</cp:lastPrinted>
  <dcterms:created xsi:type="dcterms:W3CDTF">1996-12-17T01:32:00Z</dcterms:created>
  <dcterms:modified xsi:type="dcterms:W3CDTF">2020-05-25T10:38:19Z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